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PC User\Desktop\レスリング協会業務（競技委員会）\近畿少年\"/>
    </mc:Choice>
  </mc:AlternateContent>
  <xr:revisionPtr revIDLastSave="0" documentId="13_ncr:1_{41771DB1-F48A-422F-A63B-642B19C51273}" xr6:coauthVersionLast="47" xr6:coauthVersionMax="47" xr10:uidLastSave="{00000000-0000-0000-0000-000000000000}"/>
  <workbookProtection workbookAlgorithmName="SHA-512" workbookHashValue="h2ava266Lrd81X2e1Lu1E+9oEQ2m6Ww/mtLht9Ou5MX/NQjtX8xBUlnIiD++Q0cXhCNCcwgVSxquRAfwijrBnw==" workbookSaltValue="Ns9Ul4dLYOMd6WW/BResSQ==" workbookSpinCount="100000" lockStructure="1"/>
  <bookViews>
    <workbookView xWindow="-120" yWindow="-120" windowWidth="20730" windowHeight="11160" xr2:uid="{00000000-000D-0000-FFFF-FFFF00000000}"/>
  </bookViews>
  <sheets>
    <sheet name="参加者一覧表" sheetId="4" r:id="rId1"/>
    <sheet name="要項" sheetId="5" state="hidden" r:id="rId2"/>
    <sheet name="データ" sheetId="3" state="hidden" r:id="rId3"/>
  </sheets>
  <definedNames>
    <definedName name="_xlnm._FilterDatabase" localSheetId="2" hidden="1">データ!$B$2:$L$24</definedName>
    <definedName name="_xlnm.Print_Area" localSheetId="0">参加者一覧表!$B$3:$J$70</definedName>
    <definedName name="_xlnm.Print_Area" localSheetId="1">要項!$B$3:$AT$80,要項!$B$82:$AT$138</definedName>
    <definedName name="_xlnm.Print_Titles" localSheetId="0">参加者一覧表!$3:$14</definedName>
    <definedName name="学年リスト">データ!$B$4:$B$15</definedName>
    <definedName name="小１">データ!$C$3</definedName>
    <definedName name="小２">データ!$D$3</definedName>
    <definedName name="小３_女子">データ!$I$3:$I$10</definedName>
    <definedName name="小3_男子">データ!$E$3:$E$13</definedName>
    <definedName name="小４_女子">データ!$J$3:$J$11</definedName>
    <definedName name="小4_男子">データ!$F$3:$F$13</definedName>
    <definedName name="小５_女子">データ!$K$3:$K$11</definedName>
    <definedName name="小5_男子">データ!$G$3:$G$15</definedName>
    <definedName name="小６_女子">データ!$L$3:$L$12</definedName>
    <definedName name="小6_男子">データ!$H$3:$H$15</definedName>
    <definedName name="中学生_女子">データ!$N$3:$N$14</definedName>
    <definedName name="中学生_男子">データ!$M$3:$M$14</definedName>
  </definedNames>
  <calcPr calcId="191029"/>
</workbook>
</file>

<file path=xl/calcChain.xml><?xml version="1.0" encoding="utf-8"?>
<calcChain xmlns="http://schemas.openxmlformats.org/spreadsheetml/2006/main">
  <c r="A24" i="4" l="1"/>
  <c r="A25" i="4"/>
  <c r="A26" i="4"/>
  <c r="A27" i="4"/>
  <c r="A23" i="4"/>
  <c r="M3" i="4" l="1"/>
  <c r="J3" i="4" s="1"/>
  <c r="N23" i="4" l="1"/>
  <c r="N22"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M13" i="4"/>
  <c r="M14" i="4"/>
  <c r="M15" i="4"/>
  <c r="M16" i="4"/>
  <c r="M17" i="4"/>
  <c r="M18" i="4"/>
  <c r="M19" i="4"/>
  <c r="M20" i="4"/>
  <c r="M21" i="4"/>
  <c r="M12" i="4"/>
  <c r="J49" i="3"/>
  <c r="J50" i="3"/>
  <c r="J39" i="3"/>
  <c r="J40" i="3"/>
  <c r="J41" i="3"/>
  <c r="J42" i="3"/>
  <c r="J43" i="3"/>
  <c r="J44" i="3"/>
  <c r="J45" i="3"/>
  <c r="J46" i="3"/>
  <c r="J47" i="3"/>
  <c r="J48" i="3"/>
  <c r="J38" i="3"/>
  <c r="B49"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56" i="4"/>
  <c r="N24" i="4" l="1"/>
  <c r="M24" i="4"/>
  <c r="D14" i="4" s="1"/>
  <c r="N10" i="4" l="1"/>
  <c r="E14" i="4"/>
  <c r="F14" i="4" s="1"/>
  <c r="M10" i="4"/>
  <c r="O24" i="4"/>
  <c r="O10" i="4" l="1"/>
  <c r="G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 User</author>
  </authors>
  <commentList>
    <comment ref="I56" authorId="0" shapeId="0" xr:uid="{DE2A277F-E6EA-458B-9E6F-E9C835008E4D}">
      <text>
        <r>
          <rPr>
            <sz val="10"/>
            <color indexed="81"/>
            <rFont val="BIZ UDゴシック"/>
            <family val="3"/>
            <charset val="128"/>
          </rPr>
          <t>全小ベスト８の欄について
今年度の全国少年少女レスリング大会でベスト８以上に入賞した場合は「○」を選択してください。また、「○」を選択した場合は、「経験年数・主な戦績」欄で順位等を記入してください。
この欄は中学生は記入不要です。</t>
        </r>
      </text>
    </comment>
    <comment ref="J56" authorId="0" shapeId="0" xr:uid="{C2ECBB45-1A94-442A-920F-75C2B25CB4A2}">
      <text>
        <r>
          <rPr>
            <sz val="11"/>
            <color indexed="81"/>
            <rFont val="BIZ UDゴシック"/>
            <family val="3"/>
            <charset val="128"/>
          </rPr>
          <t>経験年数・主な戦績（トーナメント作成の参考にします）
★「全小ベスト８以上」欄で「○」を選択した場合は、順位等を記入してください。
　例）全少△△kg級ベスト８
　例）全少□□kg級優勝　　　　等
★全少以外の大会で直近（１年以内）で３位以上に入賞した大会名および順位を記入してください。複数ある場合は、最も上位に入賞した大会名を記入してください。
例）第○回近畿少年少女レスリング大大会２位
※中学生：中学生の大会で入賞履歴があれば記入してください。</t>
        </r>
      </text>
    </comment>
  </commentList>
</comments>
</file>

<file path=xl/sharedStrings.xml><?xml version="1.0" encoding="utf-8"?>
<sst xmlns="http://schemas.openxmlformats.org/spreadsheetml/2006/main" count="523" uniqueCount="376">
  <si>
    <t>氏　　名</t>
    <rPh sb="0" eb="1">
      <t>シ</t>
    </rPh>
    <rPh sb="3" eb="4">
      <t>メイ</t>
    </rPh>
    <phoneticPr fontId="6"/>
  </si>
  <si>
    <t>性別</t>
    <rPh sb="0" eb="1">
      <t>セイ</t>
    </rPh>
    <rPh sb="1" eb="2">
      <t>ベツ</t>
    </rPh>
    <phoneticPr fontId="6"/>
  </si>
  <si>
    <t>ふりがな</t>
    <phoneticPr fontId="6"/>
  </si>
  <si>
    <t>No.</t>
    <phoneticPr fontId="6"/>
  </si>
  <si>
    <t>経験年数・主な戦績</t>
    <rPh sb="0" eb="2">
      <t>ケイケン</t>
    </rPh>
    <rPh sb="2" eb="4">
      <t>ネンスウ</t>
    </rPh>
    <rPh sb="5" eb="6">
      <t>オモ</t>
    </rPh>
    <rPh sb="7" eb="9">
      <t>センセキ</t>
    </rPh>
    <phoneticPr fontId="1"/>
  </si>
  <si>
    <t>③</t>
    <phoneticPr fontId="1"/>
  </si>
  <si>
    <t>④</t>
    <phoneticPr fontId="1"/>
  </si>
  <si>
    <t>⑤</t>
    <phoneticPr fontId="1"/>
  </si>
  <si>
    <t>参加料</t>
    <rPh sb="0" eb="3">
      <t>サンカリョウ</t>
    </rPh>
    <phoneticPr fontId="1"/>
  </si>
  <si>
    <t>共催</t>
    <rPh sb="0" eb="2">
      <t>キョウサイ</t>
    </rPh>
    <phoneticPr fontId="1"/>
  </si>
  <si>
    <t>後援</t>
    <rPh sb="0" eb="1">
      <t>アト</t>
    </rPh>
    <rPh sb="1" eb="2">
      <t>エン</t>
    </rPh>
    <phoneticPr fontId="1"/>
  </si>
  <si>
    <t>日野町</t>
    <rPh sb="0" eb="2">
      <t>ヒノ</t>
    </rPh>
    <rPh sb="2" eb="3">
      <t>チョウ</t>
    </rPh>
    <phoneticPr fontId="1"/>
  </si>
  <si>
    <t>日野町教育委員会</t>
    <rPh sb="0" eb="2">
      <t>ヒノ</t>
    </rPh>
    <rPh sb="2" eb="3">
      <t>チョウ</t>
    </rPh>
    <rPh sb="3" eb="5">
      <t>キョウイク</t>
    </rPh>
    <rPh sb="5" eb="8">
      <t>イインカイ</t>
    </rPh>
    <phoneticPr fontId="1"/>
  </si>
  <si>
    <t>滋賀県レスリング協会</t>
    <rPh sb="0" eb="3">
      <t>シガケン</t>
    </rPh>
    <rPh sb="8" eb="10">
      <t>キョウカイ</t>
    </rPh>
    <phoneticPr fontId="1"/>
  </si>
  <si>
    <t>日野町地域女性団体連合会</t>
    <rPh sb="0" eb="2">
      <t>ヒノ</t>
    </rPh>
    <rPh sb="2" eb="3">
      <t>チョウ</t>
    </rPh>
    <rPh sb="3" eb="5">
      <t>チイキ</t>
    </rPh>
    <rPh sb="5" eb="7">
      <t>ジョセイ</t>
    </rPh>
    <rPh sb="7" eb="9">
      <t>ダンタイ</t>
    </rPh>
    <rPh sb="9" eb="11">
      <t>レンゴウ</t>
    </rPh>
    <rPh sb="11" eb="12">
      <t>カイ</t>
    </rPh>
    <phoneticPr fontId="1"/>
  </si>
  <si>
    <t>期日</t>
    <rPh sb="0" eb="1">
      <t>キ</t>
    </rPh>
    <rPh sb="1" eb="2">
      <t>ニチ</t>
    </rPh>
    <phoneticPr fontId="1"/>
  </si>
  <si>
    <t>会場</t>
    <rPh sb="0" eb="1">
      <t>カイ</t>
    </rPh>
    <rPh sb="1" eb="2">
      <t>バ</t>
    </rPh>
    <phoneticPr fontId="1"/>
  </si>
  <si>
    <t>大谷公園　体育館</t>
    <rPh sb="0" eb="2">
      <t>オオタニ</t>
    </rPh>
    <rPh sb="2" eb="4">
      <t>コウエン</t>
    </rPh>
    <rPh sb="5" eb="8">
      <t>タイイクカン</t>
    </rPh>
    <phoneticPr fontId="1"/>
  </si>
  <si>
    <t>滋賀県蒲生郡日野町大字大谷341-1</t>
    <phoneticPr fontId="1"/>
  </si>
  <si>
    <t>参加費</t>
    <rPh sb="0" eb="1">
      <t>サン</t>
    </rPh>
    <rPh sb="1" eb="2">
      <t>カ</t>
    </rPh>
    <rPh sb="2" eb="3">
      <t>ヒ</t>
    </rPh>
    <phoneticPr fontId="1"/>
  </si>
  <si>
    <t>申込方法</t>
    <rPh sb="0" eb="2">
      <t>モウシコミ</t>
    </rPh>
    <rPh sb="2" eb="4">
      <t>ホウホウ</t>
    </rPh>
    <phoneticPr fontId="1"/>
  </si>
  <si>
    <t>理由の如何を問わず、納入された参加費は返還いたしません。</t>
    <phoneticPr fontId="1"/>
  </si>
  <si>
    <t>問合せ先</t>
    <rPh sb="0" eb="2">
      <t>トイアワ</t>
    </rPh>
    <rPh sb="3" eb="4">
      <t>サキ</t>
    </rPh>
    <phoneticPr fontId="1"/>
  </si>
  <si>
    <t>日野レスリングクラブ大会事務局（担当　清水隆之）</t>
    <rPh sb="0" eb="2">
      <t>ヒノ</t>
    </rPh>
    <rPh sb="10" eb="12">
      <t>タイカイ</t>
    </rPh>
    <rPh sb="12" eb="15">
      <t>ジムキョク</t>
    </rPh>
    <rPh sb="16" eb="18">
      <t>タントウ</t>
    </rPh>
    <rPh sb="19" eb="21">
      <t>シミズ</t>
    </rPh>
    <rPh sb="21" eb="23">
      <t>タカユキ</t>
    </rPh>
    <phoneticPr fontId="1"/>
  </si>
  <si>
    <t>ＴＥＬ：090-1105-3541</t>
    <phoneticPr fontId="1"/>
  </si>
  <si>
    <t>試合方法</t>
    <rPh sb="0" eb="2">
      <t>シアイ</t>
    </rPh>
    <rPh sb="2" eb="4">
      <t>ホウホウ</t>
    </rPh>
    <phoneticPr fontId="1"/>
  </si>
  <si>
    <t>ルール</t>
    <phoneticPr fontId="1"/>
  </si>
  <si>
    <t>表彰</t>
    <rPh sb="0" eb="2">
      <t>ヒョウショウ</t>
    </rPh>
    <phoneticPr fontId="1"/>
  </si>
  <si>
    <t>計量</t>
    <rPh sb="0" eb="2">
      <t>ケイリョウ</t>
    </rPh>
    <phoneticPr fontId="1"/>
  </si>
  <si>
    <t>その他</t>
    <rPh sb="2" eb="3">
      <t>タ</t>
    </rPh>
    <phoneticPr fontId="1"/>
  </si>
  <si>
    <t>※</t>
    <phoneticPr fontId="1"/>
  </si>
  <si>
    <t>日野町レスリング協会</t>
    <rPh sb="0" eb="3">
      <t>ヒノチョウ</t>
    </rPh>
    <rPh sb="8" eb="10">
      <t>キョウカイ</t>
    </rPh>
    <phoneticPr fontId="1"/>
  </si>
  <si>
    <t>階級</t>
    <rPh sb="0" eb="2">
      <t>カイキュウ</t>
    </rPh>
    <phoneticPr fontId="1"/>
  </si>
  <si>
    <t xml:space="preserve">各チーム１名以上の審判員の派遣にご協力お願いします。
</t>
    <rPh sb="0" eb="1">
      <t>カク</t>
    </rPh>
    <rPh sb="5" eb="6">
      <t>メイ</t>
    </rPh>
    <rPh sb="6" eb="8">
      <t>イジョウ</t>
    </rPh>
    <rPh sb="9" eb="11">
      <t>シンパン</t>
    </rPh>
    <rPh sb="11" eb="12">
      <t>イン</t>
    </rPh>
    <rPh sb="13" eb="15">
      <t>ハケン</t>
    </rPh>
    <rPh sb="17" eb="19">
      <t>キョウリョク</t>
    </rPh>
    <rPh sb="20" eb="21">
      <t>ネガ</t>
    </rPh>
    <phoneticPr fontId="1"/>
  </si>
  <si>
    <t>②</t>
    <phoneticPr fontId="1"/>
  </si>
  <si>
    <t>①</t>
    <phoneticPr fontId="1"/>
  </si>
  <si>
    <t>チーム番号
※事務局記入</t>
    <rPh sb="3" eb="5">
      <t>バンゴウ</t>
    </rPh>
    <rPh sb="7" eb="10">
      <t>ジムキョク</t>
    </rPh>
    <rPh sb="10" eb="12">
      <t>キニュウ</t>
    </rPh>
    <phoneticPr fontId="1"/>
  </si>
  <si>
    <t>日野町スポーツ協会</t>
    <rPh sb="0" eb="2">
      <t>ヒノ</t>
    </rPh>
    <rPh sb="2" eb="3">
      <t>チョウ</t>
    </rPh>
    <rPh sb="7" eb="9">
      <t>キョウカイ</t>
    </rPh>
    <rPh sb="8" eb="9">
      <t>タイキョウ</t>
    </rPh>
    <phoneticPr fontId="1"/>
  </si>
  <si>
    <t>日野レスリングクラブ・日野町スポーツ協会レスリング部</t>
    <rPh sb="0" eb="2">
      <t>ヒノ</t>
    </rPh>
    <rPh sb="11" eb="14">
      <t>ヒノチョウ</t>
    </rPh>
    <rPh sb="18" eb="20">
      <t>キョウカイ</t>
    </rPh>
    <rPh sb="25" eb="26">
      <t>ブ</t>
    </rPh>
    <phoneticPr fontId="1"/>
  </si>
  <si>
    <t>記入内容（氏名、ふりがな、学年、現体重、性別）に誤りはありません。</t>
    <rPh sb="0" eb="2">
      <t>キニュウ</t>
    </rPh>
    <rPh sb="2" eb="4">
      <t>ナイヨウ</t>
    </rPh>
    <rPh sb="5" eb="7">
      <t>シメイ</t>
    </rPh>
    <rPh sb="13" eb="15">
      <t>ガクネン</t>
    </rPh>
    <rPh sb="16" eb="17">
      <t>ゲン</t>
    </rPh>
    <rPh sb="17" eb="19">
      <t>タイジュウ</t>
    </rPh>
    <rPh sb="20" eb="22">
      <t>セイベツ</t>
    </rPh>
    <rPh sb="24" eb="25">
      <t>アヤマ</t>
    </rPh>
    <phoneticPr fontId="1"/>
  </si>
  <si>
    <t>内訳</t>
    <rPh sb="0" eb="2">
      <t>ウチワケ</t>
    </rPh>
    <phoneticPr fontId="1"/>
  </si>
  <si>
    <t>①</t>
    <phoneticPr fontId="1"/>
  </si>
  <si>
    <t>参加料はエントリーされた時点で発生します。</t>
    <rPh sb="0" eb="3">
      <t>サンカリョウ</t>
    </rPh>
    <rPh sb="12" eb="14">
      <t>ジテン</t>
    </rPh>
    <rPh sb="15" eb="17">
      <t>ハッセイ</t>
    </rPh>
    <phoneticPr fontId="1"/>
  </si>
  <si>
    <t>選手の事故（負傷等）については、応急処置は行うが以後の責任は負いません。各自で傷害保険に加入してください。</t>
    <rPh sb="0" eb="2">
      <t>センシュ</t>
    </rPh>
    <rPh sb="3" eb="5">
      <t>ジコ</t>
    </rPh>
    <rPh sb="6" eb="8">
      <t>フショウ</t>
    </rPh>
    <rPh sb="8" eb="9">
      <t>ナド</t>
    </rPh>
    <rPh sb="16" eb="18">
      <t>オウキュウ</t>
    </rPh>
    <rPh sb="18" eb="20">
      <t>ショチ</t>
    </rPh>
    <rPh sb="21" eb="22">
      <t>オコナ</t>
    </rPh>
    <rPh sb="24" eb="26">
      <t>イゴ</t>
    </rPh>
    <rPh sb="27" eb="29">
      <t>セキニン</t>
    </rPh>
    <rPh sb="30" eb="31">
      <t>オ</t>
    </rPh>
    <rPh sb="36" eb="38">
      <t>カクジ</t>
    </rPh>
    <rPh sb="39" eb="41">
      <t>ショウガイ</t>
    </rPh>
    <rPh sb="41" eb="43">
      <t>ホケン</t>
    </rPh>
    <rPh sb="44" eb="46">
      <t>カニュウ</t>
    </rPh>
    <phoneticPr fontId="1"/>
  </si>
  <si>
    <t>申込期間</t>
    <rPh sb="0" eb="2">
      <t>モウシコミ</t>
    </rPh>
    <rPh sb="2" eb="4">
      <t>キカン</t>
    </rPh>
    <phoneticPr fontId="1"/>
  </si>
  <si>
    <t>スポーツ傷害保険に加入しています。</t>
    <rPh sb="4" eb="6">
      <t>ショウガイ</t>
    </rPh>
    <rPh sb="6" eb="8">
      <t>ホケン</t>
    </rPh>
    <rPh sb="9" eb="11">
      <t>カニュウ</t>
    </rPh>
    <phoneticPr fontId="1"/>
  </si>
  <si>
    <t>エントリーシートに記載されている『参加申込確認事項・同意書』をよく読んでいただき同意をいただいた上でご参加お願いします。</t>
    <rPh sb="9" eb="11">
      <t>キサイ</t>
    </rPh>
    <rPh sb="33" eb="34">
      <t>ヨ</t>
    </rPh>
    <rPh sb="40" eb="42">
      <t>ドウイ</t>
    </rPh>
    <rPh sb="48" eb="49">
      <t>ウエ</t>
    </rPh>
    <rPh sb="51" eb="53">
      <t>サンカ</t>
    </rPh>
    <rPh sb="54" eb="55">
      <t>ネガ</t>
    </rPh>
    <phoneticPr fontId="1"/>
  </si>
  <si>
    <t>開場</t>
    <rPh sb="0" eb="2">
      <t>カイジョウ</t>
    </rPh>
    <phoneticPr fontId="1"/>
  </si>
  <si>
    <t>試合開始</t>
    <rPh sb="0" eb="2">
      <t>シアイ</t>
    </rPh>
    <rPh sb="2" eb="4">
      <t>カイシ</t>
    </rPh>
    <phoneticPr fontId="1"/>
  </si>
  <si>
    <t>日程</t>
    <rPh sb="0" eb="2">
      <t>ニッテイ</t>
    </rPh>
    <phoneticPr fontId="1"/>
  </si>
  <si>
    <t>対象学年</t>
    <rPh sb="0" eb="2">
      <t>タイショウ</t>
    </rPh>
    <rPh sb="2" eb="4">
      <t>ガクネン</t>
    </rPh>
    <phoneticPr fontId="1"/>
  </si>
  <si>
    <t>受付</t>
    <rPh sb="0" eb="2">
      <t>ウケツケ</t>
    </rPh>
    <phoneticPr fontId="1"/>
  </si>
  <si>
    <t>参加資格</t>
    <rPh sb="0" eb="4">
      <t>サンカシカク</t>
    </rPh>
    <phoneticPr fontId="1"/>
  </si>
  <si>
    <t>HINO　CUP</t>
    <phoneticPr fontId="1"/>
  </si>
  <si>
    <t>無</t>
    <rPh sb="0" eb="1">
      <t>ナシ</t>
    </rPh>
    <phoneticPr fontId="1"/>
  </si>
  <si>
    <t>8:15予定</t>
    <rPh sb="4" eb="6">
      <t>ヨテイ</t>
    </rPh>
    <phoneticPr fontId="1"/>
  </si>
  <si>
    <t>男子</t>
    <rPh sb="0" eb="2">
      <t>ダンシ</t>
    </rPh>
    <phoneticPr fontId="1"/>
  </si>
  <si>
    <t>女子</t>
    <rPh sb="0" eb="2">
      <t>ジョシ</t>
    </rPh>
    <phoneticPr fontId="1"/>
  </si>
  <si>
    <t>・</t>
    <phoneticPr fontId="1"/>
  </si>
  <si>
    <r>
      <t>202１年1２月４日（土）</t>
    </r>
    <r>
      <rPr>
        <sz val="11"/>
        <color rgb="FFFF0000"/>
        <rFont val="HG丸ｺﾞｼｯｸM-PRO"/>
        <family val="3"/>
        <charset val="128"/>
      </rPr>
      <t>正午</t>
    </r>
    <r>
      <rPr>
        <sz val="11"/>
        <color theme="1"/>
        <rFont val="HG丸ｺﾞｼｯｸM-PRO"/>
        <family val="3"/>
        <charset val="128"/>
      </rPr>
      <t>～12月１１日（土）正午</t>
    </r>
    <rPh sb="4" eb="5">
      <t>ネン</t>
    </rPh>
    <rPh sb="7" eb="8">
      <t>ガツ</t>
    </rPh>
    <rPh sb="9" eb="10">
      <t>ニチ</t>
    </rPh>
    <rPh sb="11" eb="12">
      <t>ド</t>
    </rPh>
    <rPh sb="13" eb="15">
      <t>ショウゴ</t>
    </rPh>
    <rPh sb="18" eb="19">
      <t>ガツ</t>
    </rPh>
    <rPh sb="21" eb="22">
      <t>ニチ</t>
    </rPh>
    <rPh sb="23" eb="24">
      <t>ド</t>
    </rPh>
    <rPh sb="25" eb="27">
      <t>ショウゴ</t>
    </rPh>
    <phoneticPr fontId="1"/>
  </si>
  <si>
    <r>
      <t>期間前および期間後のエントリーは認めません。中学生は定員は定めませんが、</t>
    </r>
    <r>
      <rPr>
        <sz val="11"/>
        <color rgb="FFFF0000"/>
        <rFont val="HG丸ｺﾞｼｯｸM-PRO"/>
        <family val="3"/>
        <charset val="128"/>
      </rPr>
      <t>期間内</t>
    </r>
    <r>
      <rPr>
        <sz val="11"/>
        <color theme="1"/>
        <rFont val="HG丸ｺﾞｼｯｸM-PRO"/>
        <family val="3"/>
        <charset val="128"/>
      </rPr>
      <t>にエントリーを済ませてください。</t>
    </r>
    <rPh sb="0" eb="3">
      <t>キカンマエ</t>
    </rPh>
    <rPh sb="6" eb="8">
      <t>キカン</t>
    </rPh>
    <rPh sb="8" eb="9">
      <t>ゴ</t>
    </rPh>
    <rPh sb="16" eb="17">
      <t>ミト</t>
    </rPh>
    <rPh sb="22" eb="25">
      <t>チュウガクセイ</t>
    </rPh>
    <rPh sb="26" eb="28">
      <t>テイイン</t>
    </rPh>
    <rPh sb="29" eb="30">
      <t>サダ</t>
    </rPh>
    <rPh sb="36" eb="39">
      <t>キカンナイ</t>
    </rPh>
    <rPh sb="46" eb="47">
      <t>ス</t>
    </rPh>
    <phoneticPr fontId="1"/>
  </si>
  <si>
    <t>※</t>
    <phoneticPr fontId="1"/>
  </si>
  <si>
    <t>例</t>
    <rPh sb="0" eb="1">
      <t>レイ</t>
    </rPh>
    <phoneticPr fontId="1"/>
  </si>
  <si>
    <t>男</t>
  </si>
  <si>
    <t>メールによる参加者一覧表の提出は不要です。</t>
    <rPh sb="6" eb="9">
      <t>サンカシャ</t>
    </rPh>
    <rPh sb="9" eb="12">
      <t>イチランヒョウ</t>
    </rPh>
    <rPh sb="13" eb="15">
      <t>テイシュツ</t>
    </rPh>
    <rPh sb="16" eb="18">
      <t>フヨウ</t>
    </rPh>
    <phoneticPr fontId="1"/>
  </si>
  <si>
    <t>幼年</t>
    <rPh sb="0" eb="2">
      <t>ヨウネン</t>
    </rPh>
    <phoneticPr fontId="1"/>
  </si>
  <si>
    <t>振込先</t>
    <rPh sb="0" eb="2">
      <t>フリコミ</t>
    </rPh>
    <rPh sb="2" eb="3">
      <t>サキ</t>
    </rPh>
    <phoneticPr fontId="1"/>
  </si>
  <si>
    <t>振込先</t>
    <rPh sb="0" eb="3">
      <t>フリコミサキ</t>
    </rPh>
    <phoneticPr fontId="1"/>
  </si>
  <si>
    <t>滋賀銀行　日野支店</t>
    <rPh sb="0" eb="2">
      <t>シガ</t>
    </rPh>
    <rPh sb="2" eb="4">
      <t>ギンコウ</t>
    </rPh>
    <rPh sb="5" eb="9">
      <t>ヒノシテン</t>
    </rPh>
    <phoneticPr fontId="1"/>
  </si>
  <si>
    <t>普通　651747</t>
    <rPh sb="0" eb="2">
      <t>フツウ</t>
    </rPh>
    <phoneticPr fontId="1"/>
  </si>
  <si>
    <t>日野レスリングクラブ　代表　清水　隆之</t>
    <rPh sb="0" eb="2">
      <t>ヒノ</t>
    </rPh>
    <rPh sb="11" eb="13">
      <t>ダイヒョウ</t>
    </rPh>
    <rPh sb="14" eb="16">
      <t>シミズ</t>
    </rPh>
    <rPh sb="17" eb="19">
      <t>タカユキ</t>
    </rPh>
    <phoneticPr fontId="1"/>
  </si>
  <si>
    <t>幼年</t>
    <rPh sb="0" eb="2">
      <t>ヨウネン</t>
    </rPh>
    <phoneticPr fontId="1"/>
  </si>
  <si>
    <t>小1</t>
    <rPh sb="0" eb="1">
      <t>ショウ</t>
    </rPh>
    <phoneticPr fontId="1"/>
  </si>
  <si>
    <t>小2</t>
    <rPh sb="0" eb="1">
      <t>ショウ</t>
    </rPh>
    <phoneticPr fontId="1"/>
  </si>
  <si>
    <t>クラブ名（略称）</t>
    <rPh sb="5" eb="7">
      <t>リャクショウ</t>
    </rPh>
    <phoneticPr fontId="1"/>
  </si>
  <si>
    <t>3年・4年</t>
    <rPh sb="1" eb="2">
      <t>ネン</t>
    </rPh>
    <rPh sb="4" eb="5">
      <t>ネン</t>
    </rPh>
    <phoneticPr fontId="1"/>
  </si>
  <si>
    <t>5年・6年</t>
    <rPh sb="1" eb="2">
      <t>ネン</t>
    </rPh>
    <rPh sb="4" eb="5">
      <t>ネン</t>
    </rPh>
    <phoneticPr fontId="1"/>
  </si>
  <si>
    <t>階級選択</t>
    <rPh sb="0" eb="2">
      <t>カイキュウ</t>
    </rPh>
    <rPh sb="2" eb="4">
      <t>センタク</t>
    </rPh>
    <phoneticPr fontId="1"/>
  </si>
  <si>
    <t>：</t>
    <phoneticPr fontId="1"/>
  </si>
  <si>
    <t>※</t>
    <phoneticPr fontId="1"/>
  </si>
  <si>
    <t>滋賀　次郎</t>
    <rPh sb="0" eb="2">
      <t>シガ</t>
    </rPh>
    <rPh sb="3" eb="5">
      <t>ジロウ</t>
    </rPh>
    <phoneticPr fontId="1"/>
  </si>
  <si>
    <t>しが　じろう</t>
    <phoneticPr fontId="1"/>
  </si>
  <si>
    <t>諸事情によりGoogleアカウントが作成できない場合は、ご相談ください。</t>
    <rPh sb="0" eb="3">
      <t>ショジジョウ</t>
    </rPh>
    <rPh sb="18" eb="20">
      <t>サクセイ</t>
    </rPh>
    <rPh sb="24" eb="26">
      <t>バアイ</t>
    </rPh>
    <rPh sb="29" eb="31">
      <t>ソウダン</t>
    </rPh>
    <phoneticPr fontId="1"/>
  </si>
  <si>
    <t>エントリーシート</t>
    <phoneticPr fontId="1"/>
  </si>
  <si>
    <t>現体重</t>
    <rPh sb="0" eb="3">
      <t>ゲンタイジュウ</t>
    </rPh>
    <phoneticPr fontId="6"/>
  </si>
  <si>
    <t>各階級１位、２位、３位の選手には表彰状を授与する。</t>
    <rPh sb="0" eb="3">
      <t>カクカイキュウ</t>
    </rPh>
    <rPh sb="4" eb="5">
      <t>イ</t>
    </rPh>
    <rPh sb="7" eb="8">
      <t>イ</t>
    </rPh>
    <rPh sb="10" eb="11">
      <t>イ</t>
    </rPh>
    <rPh sb="12" eb="14">
      <t>センシュ</t>
    </rPh>
    <rPh sb="16" eb="19">
      <t>ヒョウショウジョウ</t>
    </rPh>
    <rPh sb="20" eb="22">
      <t>ジュヨ</t>
    </rPh>
    <phoneticPr fontId="1"/>
  </si>
  <si>
    <t>大会に関する情報は大会公式Instagramで配信しています。左記のORコードからアクセスできます。ぜひアクセスしてください。フォローもお待ちしております。</t>
    <rPh sb="0" eb="2">
      <t>タイカイ</t>
    </rPh>
    <rPh sb="3" eb="4">
      <t>カン</t>
    </rPh>
    <rPh sb="6" eb="8">
      <t>ジョウホウ</t>
    </rPh>
    <rPh sb="9" eb="11">
      <t>タイカイ</t>
    </rPh>
    <rPh sb="11" eb="13">
      <t>コウシキ</t>
    </rPh>
    <rPh sb="23" eb="25">
      <t>ハイシン</t>
    </rPh>
    <rPh sb="31" eb="33">
      <t>サキ</t>
    </rPh>
    <rPh sb="69" eb="70">
      <t>マ</t>
    </rPh>
    <phoneticPr fontId="1"/>
  </si>
  <si>
    <t>・</t>
    <phoneticPr fontId="1"/>
  </si>
  <si>
    <t>全国少年少女レスリングルール、中学生、高校生はUWWルールに準ずる。（一部ローカルルールを適用）</t>
    <rPh sb="0" eb="2">
      <t>ゼンコク</t>
    </rPh>
    <rPh sb="2" eb="4">
      <t>ショウネン</t>
    </rPh>
    <rPh sb="4" eb="6">
      <t>ショウジョ</t>
    </rPh>
    <rPh sb="15" eb="18">
      <t>チュウガクセイ</t>
    </rPh>
    <rPh sb="19" eb="21">
      <t>コウコウ</t>
    </rPh>
    <rPh sb="21" eb="22">
      <t>セイ</t>
    </rPh>
    <rPh sb="30" eb="31">
      <t>ジュン</t>
    </rPh>
    <rPh sb="35" eb="37">
      <t>イチブ</t>
    </rPh>
    <rPh sb="45" eb="47">
      <t>テキヨウ</t>
    </rPh>
    <phoneticPr fontId="1"/>
  </si>
  <si>
    <t>幼年の部</t>
    <rPh sb="0" eb="2">
      <t>ヨウネン</t>
    </rPh>
    <rPh sb="3" eb="4">
      <t>ブ</t>
    </rPh>
    <phoneticPr fontId="1"/>
  </si>
  <si>
    <t>小学生の部</t>
    <rPh sb="0" eb="3">
      <t>ショウガクセイ</t>
    </rPh>
    <rPh sb="4" eb="5">
      <t>ブ</t>
    </rPh>
    <phoneticPr fontId="1"/>
  </si>
  <si>
    <t>高校生の部</t>
    <rPh sb="0" eb="3">
      <t>コウコウセイ</t>
    </rPh>
    <rPh sb="4" eb="5">
      <t>ブ</t>
    </rPh>
    <phoneticPr fontId="1"/>
  </si>
  <si>
    <t>：</t>
    <phoneticPr fontId="1"/>
  </si>
  <si>
    <t>小学校１年生～６年生の男女</t>
    <phoneticPr fontId="1"/>
  </si>
  <si>
    <t>中学生の部</t>
    <rPh sb="0" eb="3">
      <t>チュウガクセイ</t>
    </rPh>
    <rPh sb="4" eb="5">
      <t>ブ</t>
    </rPh>
    <phoneticPr fontId="1"/>
  </si>
  <si>
    <t>満３歳～小学校入学前の6歳の男女</t>
    <rPh sb="14" eb="16">
      <t>ダンジョ</t>
    </rPh>
    <phoneticPr fontId="1"/>
  </si>
  <si>
    <t>幼年～小学６年生</t>
    <rPh sb="0" eb="2">
      <t>ヨウネン</t>
    </rPh>
    <rPh sb="3" eb="5">
      <t>ショウガク</t>
    </rPh>
    <rPh sb="6" eb="8">
      <t>ネンセイ</t>
    </rPh>
    <phoneticPr fontId="1"/>
  </si>
  <si>
    <t>中学生・高校生</t>
    <rPh sb="0" eb="3">
      <t>チュウガクセイ</t>
    </rPh>
    <rPh sb="4" eb="7">
      <t>コウコウセイ</t>
    </rPh>
    <phoneticPr fontId="1"/>
  </si>
  <si>
    <t>○</t>
    <phoneticPr fontId="1"/>
  </si>
  <si>
    <t>階級の選択については、以下のことに気を付けてください。</t>
    <rPh sb="0" eb="2">
      <t>カイキュウ</t>
    </rPh>
    <rPh sb="3" eb="5">
      <t>センタク</t>
    </rPh>
    <rPh sb="11" eb="13">
      <t>イカ</t>
    </rPh>
    <rPh sb="17" eb="18">
      <t>キ</t>
    </rPh>
    <rPh sb="19" eb="20">
      <t>ツ</t>
    </rPh>
    <phoneticPr fontId="1"/>
  </si>
  <si>
    <t>36㎏級</t>
    <rPh sb="2" eb="4">
      <t>kgキュウ</t>
    </rPh>
    <phoneticPr fontId="1"/>
  </si>
  <si>
    <t>38㎏級</t>
    <rPh sb="2" eb="4">
      <t>kgキュウ</t>
    </rPh>
    <phoneticPr fontId="1"/>
  </si>
  <si>
    <t>39㎏級</t>
    <rPh sb="2" eb="4">
      <t>kgキュウ</t>
    </rPh>
    <phoneticPr fontId="1"/>
  </si>
  <si>
    <t>41㎏級</t>
    <rPh sb="2" eb="4">
      <t>kgキュウ</t>
    </rPh>
    <phoneticPr fontId="1"/>
  </si>
  <si>
    <t>42㎏級</t>
    <rPh sb="2" eb="4">
      <t>kgキュウ</t>
    </rPh>
    <phoneticPr fontId="1"/>
  </si>
  <si>
    <t>44㎏級</t>
    <rPh sb="2" eb="4">
      <t>kgキュウ</t>
    </rPh>
    <phoneticPr fontId="1"/>
  </si>
  <si>
    <t>48㎏級</t>
    <rPh sb="2" eb="4">
      <t>kgキュウ</t>
    </rPh>
    <phoneticPr fontId="1"/>
  </si>
  <si>
    <t>52㎏級</t>
    <rPh sb="2" eb="4">
      <t>kgキュウ</t>
    </rPh>
    <phoneticPr fontId="1"/>
  </si>
  <si>
    <t>57㎏級</t>
    <rPh sb="2" eb="4">
      <t>kgキュウ</t>
    </rPh>
    <phoneticPr fontId="1"/>
  </si>
  <si>
    <t>62㎏級</t>
    <rPh sb="2" eb="4">
      <t>kgキュウ</t>
    </rPh>
    <phoneticPr fontId="1"/>
  </si>
  <si>
    <t>68㎏級</t>
    <rPh sb="2" eb="4">
      <t>kgキュウ</t>
    </rPh>
    <phoneticPr fontId="1"/>
  </si>
  <si>
    <t>75㎏級</t>
    <rPh sb="2" eb="4">
      <t>kgキュウ</t>
    </rPh>
    <phoneticPr fontId="1"/>
  </si>
  <si>
    <t>85㎏級</t>
    <rPh sb="2" eb="4">
      <t>kgキュウ</t>
    </rPh>
    <phoneticPr fontId="1"/>
  </si>
  <si>
    <t>階級</t>
    <rPh sb="0" eb="2">
      <t>カイキュウ</t>
    </rPh>
    <phoneticPr fontId="1"/>
  </si>
  <si>
    <t>体重規定</t>
    <rPh sb="0" eb="4">
      <t>タイジュウキテイ</t>
    </rPh>
    <phoneticPr fontId="1"/>
  </si>
  <si>
    <t>33㎏級</t>
    <rPh sb="2" eb="4">
      <t>kgキュウ</t>
    </rPh>
    <phoneticPr fontId="1"/>
  </si>
  <si>
    <t>46㎏級</t>
    <rPh sb="2" eb="4">
      <t>kgキュウ</t>
    </rPh>
    <phoneticPr fontId="1"/>
  </si>
  <si>
    <t>50㎏級</t>
    <rPh sb="2" eb="4">
      <t>kgキュウ</t>
    </rPh>
    <phoneticPr fontId="1"/>
  </si>
  <si>
    <t>54㎏級</t>
    <rPh sb="2" eb="4">
      <t>kgキュウ</t>
    </rPh>
    <phoneticPr fontId="1"/>
  </si>
  <si>
    <t>58㎏級</t>
    <rPh sb="2" eb="4">
      <t>kgキュウ</t>
    </rPh>
    <phoneticPr fontId="1"/>
  </si>
  <si>
    <t>66㎏級</t>
    <rPh sb="2" eb="4">
      <t>kgキュウ</t>
    </rPh>
    <phoneticPr fontId="1"/>
  </si>
  <si>
    <t>高校生
※計量を実施します。</t>
    <rPh sb="0" eb="3">
      <t>コウコウセイ</t>
    </rPh>
    <rPh sb="6" eb="8">
      <t>ケイリョウ</t>
    </rPh>
    <rPh sb="9" eb="11">
      <t>ジッシ</t>
    </rPh>
    <phoneticPr fontId="1"/>
  </si>
  <si>
    <t>中学生
※計量を実施します。</t>
    <rPh sb="0" eb="3">
      <t>チュウガクセイ</t>
    </rPh>
    <rPh sb="6" eb="8">
      <t>ケイリョウ</t>
    </rPh>
    <rPh sb="9" eb="11">
      <t>ジッシ</t>
    </rPh>
    <phoneticPr fontId="1"/>
  </si>
  <si>
    <t>110㎏級</t>
    <rPh sb="3" eb="5">
      <t>kgキュウ</t>
    </rPh>
    <phoneticPr fontId="1"/>
  </si>
  <si>
    <t>73㎏級</t>
    <rPh sb="2" eb="4">
      <t>kgキュウ</t>
    </rPh>
    <phoneticPr fontId="1"/>
  </si>
  <si>
    <t>51kg級</t>
    <rPh sb="4" eb="5">
      <t>キュウ</t>
    </rPh>
    <phoneticPr fontId="1"/>
  </si>
  <si>
    <t>55kg級</t>
    <rPh sb="4" eb="5">
      <t>キュウ</t>
    </rPh>
    <phoneticPr fontId="1"/>
  </si>
  <si>
    <t>60kg級</t>
    <rPh sb="4" eb="5">
      <t>キュウ</t>
    </rPh>
    <phoneticPr fontId="1"/>
  </si>
  <si>
    <t>65kg級</t>
    <rPh sb="2" eb="5">
      <t>キログラム</t>
    </rPh>
    <phoneticPr fontId="1"/>
  </si>
  <si>
    <t>71kg級</t>
    <rPh sb="2" eb="5">
      <t>キログラム</t>
    </rPh>
    <phoneticPr fontId="1"/>
  </si>
  <si>
    <t>80kg級</t>
    <rPh sb="2" eb="5">
      <t>キログラム</t>
    </rPh>
    <phoneticPr fontId="1"/>
  </si>
  <si>
    <t>125kg級</t>
    <rPh sb="3" eb="6">
      <t>キログラム</t>
    </rPh>
    <phoneticPr fontId="1"/>
  </si>
  <si>
    <t>92kg級</t>
    <rPh sb="2" eb="5">
      <t>キログラム</t>
    </rPh>
    <phoneticPr fontId="1"/>
  </si>
  <si>
    <t>47kg級</t>
    <rPh sb="2" eb="5">
      <t>キログラム</t>
    </rPh>
    <phoneticPr fontId="1"/>
  </si>
  <si>
    <t>50kg級</t>
    <rPh sb="2" eb="5">
      <t>キログラム</t>
    </rPh>
    <phoneticPr fontId="1"/>
  </si>
  <si>
    <t>53kg級</t>
    <rPh sb="2" eb="5">
      <t>キログラム</t>
    </rPh>
    <phoneticPr fontId="1"/>
  </si>
  <si>
    <t>57kg級</t>
    <rPh sb="2" eb="5">
      <t>キログラム</t>
    </rPh>
    <phoneticPr fontId="1"/>
  </si>
  <si>
    <t>62kg級</t>
    <rPh sb="2" eb="5">
      <t>キログラム</t>
    </rPh>
    <phoneticPr fontId="1"/>
  </si>
  <si>
    <t>68kg級</t>
    <rPh sb="2" eb="5">
      <t>キログラム</t>
    </rPh>
    <phoneticPr fontId="1"/>
  </si>
  <si>
    <t>74kg級</t>
    <rPh sb="2" eb="5">
      <t>キログラム</t>
    </rPh>
    <phoneticPr fontId="1"/>
  </si>
  <si>
    <t>34㎏超～38㎏</t>
  </si>
  <si>
    <t>38㎏超～41㎏</t>
  </si>
  <si>
    <t>41㎏超～44㎏</t>
  </si>
  <si>
    <t>44㎏超～48㎏</t>
  </si>
  <si>
    <t>48㎏超～52㎏</t>
  </si>
  <si>
    <t>52㎏超～57㎏</t>
  </si>
  <si>
    <t>57㎏超～62㎏</t>
  </si>
  <si>
    <t>62㎏超～68㎏</t>
  </si>
  <si>
    <t>68㎏超～75㎏</t>
  </si>
  <si>
    <t>75㎏超～85㎏</t>
  </si>
  <si>
    <t>85㎏超～110㎏</t>
  </si>
  <si>
    <t>29㎏超～33㎏</t>
  </si>
  <si>
    <t>33㎏超～36㎏</t>
  </si>
  <si>
    <t>36㎏超～39㎏</t>
  </si>
  <si>
    <t>39㎏超～42㎏</t>
  </si>
  <si>
    <t>42㎏超～46㎏</t>
  </si>
  <si>
    <t>46㎏超～50㎏</t>
  </si>
  <si>
    <t>50㎏超～54㎏</t>
  </si>
  <si>
    <t>54㎏超～58㎏</t>
  </si>
  <si>
    <t>58㎏超～62㎏</t>
  </si>
  <si>
    <t>62㎏超～66㎏</t>
  </si>
  <si>
    <t>66㎏超～73㎏</t>
  </si>
  <si>
    <t>43kg越～47kg</t>
    <rPh sb="4" eb="5">
      <t>エツ</t>
    </rPh>
    <phoneticPr fontId="1"/>
  </si>
  <si>
    <t>45kg越～51kg</t>
    <rPh sb="4" eb="5">
      <t>ゴ</t>
    </rPh>
    <phoneticPr fontId="1"/>
  </si>
  <si>
    <t>92㎏超～125kg</t>
    <rPh sb="3" eb="4">
      <t>コ</t>
    </rPh>
    <phoneticPr fontId="1"/>
  </si>
  <si>
    <t>68㎏超～74kg</t>
    <rPh sb="3" eb="4">
      <t>コ</t>
    </rPh>
    <phoneticPr fontId="1"/>
  </si>
  <si>
    <t>51㎏越～55kg</t>
    <rPh sb="3" eb="4">
      <t>コエ</t>
    </rPh>
    <phoneticPr fontId="1"/>
  </si>
  <si>
    <t>55kg越～60kg</t>
    <rPh sb="4" eb="5">
      <t>コエ</t>
    </rPh>
    <phoneticPr fontId="1"/>
  </si>
  <si>
    <t>60kg越～65kg</t>
    <rPh sb="4" eb="5">
      <t>コエ</t>
    </rPh>
    <phoneticPr fontId="1"/>
  </si>
  <si>
    <t>65kg越～71kg</t>
    <rPh sb="4" eb="5">
      <t>コエ</t>
    </rPh>
    <phoneticPr fontId="1"/>
  </si>
  <si>
    <t>71kg越～80kg</t>
    <rPh sb="4" eb="5">
      <t>コエ</t>
    </rPh>
    <phoneticPr fontId="1"/>
  </si>
  <si>
    <t>80kg越～92kg</t>
    <rPh sb="4" eb="6">
      <t>コエカラ</t>
    </rPh>
    <phoneticPr fontId="1"/>
  </si>
  <si>
    <t>47kg越～50kg</t>
    <rPh sb="4" eb="6">
      <t>コエカラ</t>
    </rPh>
    <phoneticPr fontId="1"/>
  </si>
  <si>
    <t>50kg越～53kg</t>
    <rPh sb="4" eb="6">
      <t>コエカラ</t>
    </rPh>
    <phoneticPr fontId="1"/>
  </si>
  <si>
    <t>53kg越～57kg</t>
    <rPh sb="4" eb="6">
      <t>コエカラ</t>
    </rPh>
    <phoneticPr fontId="1"/>
  </si>
  <si>
    <t>57kg越～62kg</t>
    <rPh sb="4" eb="5">
      <t>コエ</t>
    </rPh>
    <phoneticPr fontId="1"/>
  </si>
  <si>
    <t>62kg越～68kg</t>
    <rPh sb="4" eb="5">
      <t>コエ</t>
    </rPh>
    <phoneticPr fontId="1"/>
  </si>
  <si>
    <t>小１</t>
    <rPh sb="0" eb="1">
      <t>ショウ</t>
    </rPh>
    <phoneticPr fontId="1"/>
  </si>
  <si>
    <t>小２</t>
  </si>
  <si>
    <t>中学生および高校生の計量はチームごとに実施します。</t>
    <rPh sb="0" eb="3">
      <t>チュウガクセイ</t>
    </rPh>
    <rPh sb="6" eb="9">
      <t>コウコウセイ</t>
    </rPh>
    <rPh sb="10" eb="12">
      <t>ケイリョウ</t>
    </rPh>
    <rPh sb="19" eb="21">
      <t>ジッシ</t>
    </rPh>
    <phoneticPr fontId="1"/>
  </si>
  <si>
    <t>20㎏超～25㎏</t>
    <rPh sb="3" eb="4">
      <t>コ</t>
    </rPh>
    <phoneticPr fontId="1"/>
  </si>
  <si>
    <t>25㎏越～30kg</t>
    <phoneticPr fontId="1"/>
  </si>
  <si>
    <t>30㎏越～35kg</t>
    <phoneticPr fontId="1"/>
  </si>
  <si>
    <t>35㎏越～40kg</t>
    <phoneticPr fontId="1"/>
  </si>
  <si>
    <t>40㎏越～45kg</t>
    <phoneticPr fontId="1"/>
  </si>
  <si>
    <t>中学生、高校生は計量を行います。</t>
    <rPh sb="0" eb="3">
      <t>チュウガクセイ</t>
    </rPh>
    <rPh sb="4" eb="7">
      <t>コウコウセイ</t>
    </rPh>
    <rPh sb="8" eb="10">
      <t>ケイリョウ</t>
    </rPh>
    <rPh sb="11" eb="12">
      <t>オコナ</t>
    </rPh>
    <phoneticPr fontId="1"/>
  </si>
  <si>
    <t>会場には観客席がありません。</t>
    <rPh sb="0" eb="2">
      <t>カイジョウ</t>
    </rPh>
    <rPh sb="4" eb="6">
      <t>カンキャク</t>
    </rPh>
    <rPh sb="6" eb="7">
      <t>セキ</t>
    </rPh>
    <phoneticPr fontId="1"/>
  </si>
  <si>
    <t>中学校１年生～３年生の男女</t>
    <phoneticPr fontId="1"/>
  </si>
  <si>
    <t>・</t>
    <phoneticPr fontId="1"/>
  </si>
  <si>
    <t>幼年については現体重を記入してください。</t>
    <rPh sb="0" eb="2">
      <t>ヨウネン</t>
    </rPh>
    <rPh sb="7" eb="10">
      <t>ゲンタイジュウ</t>
    </rPh>
    <rPh sb="11" eb="13">
      <t>キニュウ</t>
    </rPh>
    <phoneticPr fontId="1"/>
  </si>
  <si>
    <t>1年・2年</t>
    <phoneticPr fontId="1"/>
  </si>
  <si>
    <t>-20㎏(現体重を記入)</t>
    <rPh sb="2" eb="3">
      <t>キュウ</t>
    </rPh>
    <rPh sb="5" eb="8">
      <t>ゲンタイジュウ</t>
    </rPh>
    <rPh sb="9" eb="11">
      <t>キニュウ</t>
    </rPh>
    <phoneticPr fontId="1"/>
  </si>
  <si>
    <t>-25㎏(現体重を記入)</t>
    <rPh sb="2" eb="3">
      <t>キュウ</t>
    </rPh>
    <phoneticPr fontId="1"/>
  </si>
  <si>
    <t>-30㎏(現体重を記入)</t>
    <rPh sb="2" eb="3">
      <t>キュウ</t>
    </rPh>
    <phoneticPr fontId="1"/>
  </si>
  <si>
    <t>+35㎏(現体重を記入)</t>
    <rPh sb="2" eb="3">
      <t>キュウ</t>
    </rPh>
    <phoneticPr fontId="1"/>
  </si>
  <si>
    <t>+40㎏(現体重を記入)</t>
    <rPh sb="2" eb="3">
      <t>キュウ</t>
    </rPh>
    <phoneticPr fontId="1"/>
  </si>
  <si>
    <t>+45㎏(現体重を記入)</t>
    <rPh sb="2" eb="3">
      <t>キュウ</t>
    </rPh>
    <phoneticPr fontId="1"/>
  </si>
  <si>
    <t>現体重を記入・階級については申込人数の状況に応じて事務局で設定します。</t>
    <rPh sb="7" eb="9">
      <t>カイキュウ</t>
    </rPh>
    <rPh sb="14" eb="16">
      <t>モウシコミ</t>
    </rPh>
    <rPh sb="29" eb="31">
      <t>セッテイ</t>
    </rPh>
    <phoneticPr fontId="1"/>
  </si>
  <si>
    <t>25kg級</t>
    <rPh sb="4" eb="5">
      <t>キュウ</t>
    </rPh>
    <phoneticPr fontId="1"/>
  </si>
  <si>
    <t>30kg級</t>
  </si>
  <si>
    <t>30kg級</t>
    <rPh sb="4" eb="5">
      <t>キュウ</t>
    </rPh>
    <phoneticPr fontId="1"/>
  </si>
  <si>
    <t>35kg級</t>
    <rPh sb="4" eb="5">
      <t>キュウ</t>
    </rPh>
    <phoneticPr fontId="1"/>
  </si>
  <si>
    <t>40kg級</t>
  </si>
  <si>
    <t>40kg級</t>
    <rPh sb="4" eb="5">
      <t>キュウ</t>
    </rPh>
    <phoneticPr fontId="1"/>
  </si>
  <si>
    <t>45kg級</t>
  </si>
  <si>
    <t>45kg級</t>
    <rPh sb="4" eb="5">
      <t>キュウ</t>
    </rPh>
    <phoneticPr fontId="1"/>
  </si>
  <si>
    <t>-20㎏級</t>
    <rPh sb="2" eb="3">
      <t>キュウ</t>
    </rPh>
    <rPh sb="4" eb="5">
      <t>キュウ</t>
    </rPh>
    <phoneticPr fontId="1"/>
  </si>
  <si>
    <t>+35㎏級</t>
    <rPh sb="2" eb="3">
      <t>キュウ</t>
    </rPh>
    <rPh sb="4" eb="5">
      <t>キュウ</t>
    </rPh>
    <phoneticPr fontId="1"/>
  </si>
  <si>
    <t>-25㎏級</t>
    <rPh sb="2" eb="3">
      <t>キュウ</t>
    </rPh>
    <rPh sb="4" eb="5">
      <t>キュウ</t>
    </rPh>
    <phoneticPr fontId="1"/>
  </si>
  <si>
    <t>+40㎏級</t>
    <rPh sb="2" eb="3">
      <t>キュウ</t>
    </rPh>
    <rPh sb="4" eb="5">
      <t>キュウ</t>
    </rPh>
    <phoneticPr fontId="1"/>
  </si>
  <si>
    <t>-30㎏級</t>
    <rPh sb="2" eb="3">
      <t>キュウ</t>
    </rPh>
    <rPh sb="4" eb="5">
      <t>キュウ</t>
    </rPh>
    <phoneticPr fontId="1"/>
  </si>
  <si>
    <t>+45㎏級</t>
    <rPh sb="2" eb="3">
      <t>キュウ</t>
    </rPh>
    <rPh sb="4" eb="5">
      <t>キュウ</t>
    </rPh>
    <phoneticPr fontId="1"/>
  </si>
  <si>
    <t>大会事務局公式ライン</t>
    <rPh sb="0" eb="2">
      <t>タイカイ</t>
    </rPh>
    <rPh sb="2" eb="5">
      <t>ジムキョク</t>
    </rPh>
    <rPh sb="5" eb="7">
      <t>コウシキ</t>
    </rPh>
    <phoneticPr fontId="1"/>
  </si>
  <si>
    <t>スポーツ傷害保険等に加入していること。</t>
    <phoneticPr fontId="1"/>
  </si>
  <si>
    <t>エントリーシートを記入後、Google Formからエントリー</t>
    <phoneticPr fontId="1"/>
  </si>
  <si>
    <r>
      <t>Google Formでの申込時に「エントリーシート（Excelデータ）」をアップロードする必要があります。アップロードするためには、</t>
    </r>
    <r>
      <rPr>
        <sz val="11"/>
        <color rgb="FFFF0000"/>
        <rFont val="HG丸ｺﾞｼｯｸM-PRO"/>
        <family val="3"/>
        <charset val="128"/>
      </rPr>
      <t>Googleアカウントが必須になります。</t>
    </r>
    <r>
      <rPr>
        <sz val="11"/>
        <color theme="1"/>
        <rFont val="HG丸ｺﾞｼｯｸM-PRO"/>
        <family val="3"/>
        <charset val="128"/>
      </rPr>
      <t>Googleアカウントをお持ちでない方はあらかじめアカウントを作成してください。</t>
    </r>
    <rPh sb="13" eb="14">
      <t>サル</t>
    </rPh>
    <rPh sb="15" eb="16">
      <t>ジ</t>
    </rPh>
    <rPh sb="46" eb="48">
      <t>ヒツヨウ</t>
    </rPh>
    <rPh sb="78" eb="80">
      <t>ヒッス</t>
    </rPh>
    <rPh sb="99" eb="100">
      <t>モ</t>
    </rPh>
    <rPh sb="104" eb="105">
      <t>カタ</t>
    </rPh>
    <rPh sb="117" eb="119">
      <t>サクセイ</t>
    </rPh>
    <phoneticPr fontId="1"/>
  </si>
  <si>
    <t>参加料は、下記の口座に振り込んでください。</t>
    <rPh sb="0" eb="2">
      <t>サンカ</t>
    </rPh>
    <rPh sb="2" eb="3">
      <t>リョウ</t>
    </rPh>
    <rPh sb="5" eb="7">
      <t>カキ</t>
    </rPh>
    <rPh sb="8" eb="10">
      <t>コウザ</t>
    </rPh>
    <rPh sb="11" eb="12">
      <t>フ</t>
    </rPh>
    <rPh sb="13" eb="14">
      <t>コ</t>
    </rPh>
    <phoneticPr fontId="1"/>
  </si>
  <si>
    <t>エントリー後に棄権（不参加）が決定した場合も参加料のお支払いをお願いします。</t>
    <rPh sb="5" eb="6">
      <t>ゴ</t>
    </rPh>
    <rPh sb="7" eb="9">
      <t>キケン</t>
    </rPh>
    <rPh sb="10" eb="13">
      <t>フサンカ</t>
    </rPh>
    <rPh sb="15" eb="17">
      <t>ケッテイ</t>
    </rPh>
    <rPh sb="19" eb="21">
      <t>バアイ</t>
    </rPh>
    <rPh sb="22" eb="25">
      <t>サンカリョウ</t>
    </rPh>
    <rPh sb="27" eb="29">
      <t>シハラ</t>
    </rPh>
    <rPh sb="32" eb="33">
      <t>ネガ</t>
    </rPh>
    <phoneticPr fontId="1"/>
  </si>
  <si>
    <t>参加料は申込期間中に下記の口座にお振込ください。</t>
    <rPh sb="0" eb="3">
      <t>サンカリョウ</t>
    </rPh>
    <rPh sb="4" eb="6">
      <t>モウシコミ</t>
    </rPh>
    <rPh sb="6" eb="9">
      <t>キカンチュウ</t>
    </rPh>
    <rPh sb="10" eb="12">
      <t>カキ</t>
    </rPh>
    <rPh sb="13" eb="15">
      <t>コウザ</t>
    </rPh>
    <rPh sb="17" eb="19">
      <t>フリコミ</t>
    </rPh>
    <phoneticPr fontId="1"/>
  </si>
  <si>
    <t>トーナメント方式　（参加者が少数の階級はリーグ戦等を実施することもあります。）</t>
    <rPh sb="6" eb="8">
      <t>ホウシキ</t>
    </rPh>
    <rPh sb="10" eb="13">
      <t>サンカシャ</t>
    </rPh>
    <rPh sb="14" eb="16">
      <t>ショウスウ</t>
    </rPh>
    <rPh sb="17" eb="19">
      <t>カイキュウ</t>
    </rPh>
    <rPh sb="23" eb="24">
      <t>セン</t>
    </rPh>
    <rPh sb="24" eb="25">
      <t>トウ</t>
    </rPh>
    <rPh sb="26" eb="28">
      <t>ジッシ</t>
    </rPh>
    <phoneticPr fontId="1"/>
  </si>
  <si>
    <t>２ページに掲載</t>
    <rPh sb="5" eb="7">
      <t>ケイサイ</t>
    </rPh>
    <phoneticPr fontId="1"/>
  </si>
  <si>
    <t>各階級参加者が少人数の場合は、主催者で階級を調整（併級等）することがあります。予めご了承ください。</t>
    <rPh sb="25" eb="26">
      <t>ヘイ</t>
    </rPh>
    <rPh sb="26" eb="27">
      <t>キュウ</t>
    </rPh>
    <rPh sb="27" eb="28">
      <t>ナド</t>
    </rPh>
    <phoneticPr fontId="1"/>
  </si>
  <si>
    <t>2024年１月20日（土）～２月10日（土）</t>
    <rPh sb="4" eb="5">
      <t>ネン</t>
    </rPh>
    <rPh sb="6" eb="7">
      <t>ガツ</t>
    </rPh>
    <rPh sb="9" eb="10">
      <t>ニチ</t>
    </rPh>
    <rPh sb="11" eb="12">
      <t>ド</t>
    </rPh>
    <rPh sb="15" eb="16">
      <t>ガツ</t>
    </rPh>
    <rPh sb="18" eb="19">
      <t>ニチ</t>
    </rPh>
    <rPh sb="20" eb="21">
      <t>ド</t>
    </rPh>
    <phoneticPr fontId="1"/>
  </si>
  <si>
    <r>
      <t>高校生男子は</t>
    </r>
    <r>
      <rPr>
        <sz val="11"/>
        <color rgb="FFFF0000"/>
        <rFont val="HG丸ｺﾞｼｯｸM-PRO"/>
        <family val="3"/>
        <charset val="128"/>
      </rPr>
      <t>グレコローマンスタイルのみの実施</t>
    </r>
    <r>
      <rPr>
        <sz val="11"/>
        <color theme="1"/>
        <rFont val="HG丸ｺﾞｼｯｸM-PRO"/>
        <family val="3"/>
        <charset val="128"/>
      </rPr>
      <t>とする。</t>
    </r>
    <rPh sb="0" eb="2">
      <t>コウコウ</t>
    </rPh>
    <rPh sb="2" eb="3">
      <t>セイ</t>
    </rPh>
    <rPh sb="3" eb="5">
      <t>ダンシ</t>
    </rPh>
    <rPh sb="20" eb="22">
      <t>ジッシ</t>
    </rPh>
    <phoneticPr fontId="1"/>
  </si>
  <si>
    <r>
      <t>高校１年生～３年生の男女</t>
    </r>
    <r>
      <rPr>
        <sz val="11"/>
        <color rgb="FFFF0000"/>
        <rFont val="HG丸ｺﾞｼｯｸM-PRO"/>
        <family val="3"/>
        <charset val="128"/>
      </rPr>
      <t>(男子はグレコローマンスタイルのみの実施)</t>
    </r>
    <rPh sb="0" eb="2">
      <t>コウコウ</t>
    </rPh>
    <rPh sb="3" eb="5">
      <t>ネンセイ</t>
    </rPh>
    <rPh sb="7" eb="8">
      <t>ネン</t>
    </rPh>
    <rPh sb="8" eb="9">
      <t>セイ</t>
    </rPh>
    <rPh sb="10" eb="12">
      <t>ダンジョ</t>
    </rPh>
    <rPh sb="13" eb="15">
      <t>ダンシ</t>
    </rPh>
    <rPh sb="30" eb="32">
      <t>ジッシ</t>
    </rPh>
    <phoneticPr fontId="1"/>
  </si>
  <si>
    <t>（予定）</t>
    <rPh sb="1" eb="3">
      <t>ヨテイ</t>
    </rPh>
    <phoneticPr fontId="1"/>
  </si>
  <si>
    <t>質問の際は、左記のQRコードから友だち登録後メッセージを送信してください。</t>
    <rPh sb="0" eb="2">
      <t>シツモン</t>
    </rPh>
    <rPh sb="3" eb="4">
      <t>サイ</t>
    </rPh>
    <rPh sb="6" eb="8">
      <t>サキ</t>
    </rPh>
    <rPh sb="16" eb="17">
      <t>トモ</t>
    </rPh>
    <rPh sb="19" eb="21">
      <t>トウロク</t>
    </rPh>
    <rPh sb="21" eb="22">
      <t>ゴ</t>
    </rPh>
    <rPh sb="28" eb="30">
      <t>ソウシン</t>
    </rPh>
    <phoneticPr fontId="1"/>
  </si>
  <si>
    <t>公式ラインページからの問い合わせをいただくことでメールよりもレスポンスの早い対応が可能となっております。可能な限り公式LINEをご利用いただけると幸いです。</t>
    <rPh sb="57" eb="59">
      <t>コウシキ</t>
    </rPh>
    <phoneticPr fontId="1"/>
  </si>
  <si>
    <t>※</t>
    <phoneticPr fontId="1"/>
  </si>
  <si>
    <t>振込手数料は、各チームでご負願います。</t>
    <rPh sb="0" eb="2">
      <t>フリコミ</t>
    </rPh>
    <rPh sb="2" eb="5">
      <t>テスウリョウ</t>
    </rPh>
    <rPh sb="7" eb="8">
      <t>カク</t>
    </rPh>
    <rPh sb="13" eb="14">
      <t>マケ</t>
    </rPh>
    <rPh sb="14" eb="15">
      <t>ネガ</t>
    </rPh>
    <phoneticPr fontId="1"/>
  </si>
  <si>
    <t>メッセージのやり取りは事務局担当との１対１のチャット形式です。やり取りの内容が他の利用者から見られることはありません。また、個人情報の保護の観点から大会終了後一定期間経過後アカウントを削除します。安心してご利用ください。</t>
    <rPh sb="8" eb="9">
      <t>ト</t>
    </rPh>
    <rPh sb="11" eb="14">
      <t>ジムキョク</t>
    </rPh>
    <rPh sb="14" eb="16">
      <t>タントウ</t>
    </rPh>
    <rPh sb="19" eb="20">
      <t>タイ</t>
    </rPh>
    <rPh sb="26" eb="28">
      <t>ケイシキ</t>
    </rPh>
    <rPh sb="33" eb="34">
      <t>ト</t>
    </rPh>
    <rPh sb="36" eb="38">
      <t>ナイヨウ</t>
    </rPh>
    <rPh sb="39" eb="40">
      <t>タ</t>
    </rPh>
    <rPh sb="41" eb="44">
      <t>リヨウシャ</t>
    </rPh>
    <rPh sb="46" eb="47">
      <t>ミ</t>
    </rPh>
    <rPh sb="62" eb="64">
      <t>コジン</t>
    </rPh>
    <rPh sb="64" eb="66">
      <t>ジョウホウ</t>
    </rPh>
    <rPh sb="67" eb="69">
      <t>ホゴ</t>
    </rPh>
    <rPh sb="70" eb="72">
      <t>カンテン</t>
    </rPh>
    <phoneticPr fontId="1"/>
  </si>
  <si>
    <t>小学生については、エントリー時の現体重を参考に当日までに各階級の上限（下限）をオーバーしないよう余裕を持って申込ください。</t>
    <rPh sb="35" eb="37">
      <t>カゲン</t>
    </rPh>
    <phoneticPr fontId="1"/>
  </si>
  <si>
    <t>※姓名の間は「全角」スペースを入れてください。</t>
    <rPh sb="7" eb="9">
      <t>ゼンカク</t>
    </rPh>
    <phoneticPr fontId="1"/>
  </si>
  <si>
    <t>https://forms.gle/xX31mF5epUwXX1bc9</t>
    <phoneticPr fontId="1"/>
  </si>
  <si>
    <t>エントリーシートを取得</t>
    <rPh sb="9" eb="11">
      <t>シュトク</t>
    </rPh>
    <phoneticPr fontId="1"/>
  </si>
  <si>
    <t>※</t>
    <phoneticPr fontId="1"/>
  </si>
  <si>
    <t>https://hinotaikaijim.wixsite.com/hino-taikai-web</t>
    <phoneticPr fontId="1"/>
  </si>
  <si>
    <t>小学生の「-（マイナス）級」および「+（プラス）級の選手は、現体重を入力してください。</t>
    <rPh sb="0" eb="3">
      <t>ショウガクセイ</t>
    </rPh>
    <rPh sb="12" eb="13">
      <t>キュウ</t>
    </rPh>
    <rPh sb="24" eb="25">
      <t>キュウ</t>
    </rPh>
    <rPh sb="26" eb="28">
      <t>センシュ</t>
    </rPh>
    <rPh sb="30" eb="33">
      <t>ゲンタイジュウ</t>
    </rPh>
    <rPh sb="34" eb="36">
      <t>ニュウリョク</t>
    </rPh>
    <phoneticPr fontId="1"/>
  </si>
  <si>
    <t>１人２，５００円</t>
    <rPh sb="0" eb="2">
      <t>ヒトリ</t>
    </rPh>
    <rPh sb="7" eb="8">
      <t>エン</t>
    </rPh>
    <phoneticPr fontId="1"/>
  </si>
  <si>
    <t>小学生</t>
    <rPh sb="0" eb="3">
      <t>ショウガクセイ</t>
    </rPh>
    <phoneticPr fontId="1"/>
  </si>
  <si>
    <t>※計量は実施しません。</t>
    <phoneticPr fontId="1"/>
  </si>
  <si>
    <t>※申込状況に応じて階級を調整することがあります。</t>
    <rPh sb="1" eb="3">
      <t>モウシコミ</t>
    </rPh>
    <rPh sb="3" eb="5">
      <t>ジョウキョウ</t>
    </rPh>
    <rPh sb="6" eb="7">
      <t>オウ</t>
    </rPh>
    <rPh sb="9" eb="11">
      <t>カイキュウ</t>
    </rPh>
    <rPh sb="12" eb="14">
      <t>チョウセイ</t>
    </rPh>
    <phoneticPr fontId="1"/>
  </si>
  <si>
    <t>https://forms.gle/QNtxnjvi8RayKKtX9</t>
    <phoneticPr fontId="1"/>
  </si>
  <si>
    <t>下記の大会HPより要項・エントリーシートを取得してください。</t>
    <rPh sb="0" eb="2">
      <t>カキ</t>
    </rPh>
    <rPh sb="3" eb="5">
      <t>タイカイ</t>
    </rPh>
    <rPh sb="9" eb="11">
      <t>ヨウコウ</t>
    </rPh>
    <rPh sb="21" eb="23">
      <t>シュトク</t>
    </rPh>
    <phoneticPr fontId="1"/>
  </si>
  <si>
    <t>Google Formは大会HPからもアクセスできます。</t>
    <rPh sb="12" eb="14">
      <t>タイカイ</t>
    </rPh>
    <phoneticPr fontId="1"/>
  </si>
  <si>
    <t>ふりがな</t>
    <phoneticPr fontId="1"/>
  </si>
  <si>
    <t>カテゴリー</t>
    <phoneticPr fontId="1"/>
  </si>
  <si>
    <t>第10回　日野町少年少女レスリング大会</t>
    <phoneticPr fontId="1"/>
  </si>
  <si>
    <t>クラブ名（正式名称）</t>
    <phoneticPr fontId="1"/>
  </si>
  <si>
    <t>チーム名</t>
    <rPh sb="3" eb="4">
      <t>メイ</t>
    </rPh>
    <phoneticPr fontId="1"/>
  </si>
  <si>
    <t>都道府県</t>
    <phoneticPr fontId="1"/>
  </si>
  <si>
    <t>・報道機関による撮影、放映、掲載および資料提供</t>
    <rPh sb="1" eb="3">
      <t>ホウドウ</t>
    </rPh>
    <rPh sb="3" eb="5">
      <t>キカン</t>
    </rPh>
    <rPh sb="8" eb="10">
      <t>サツエイ</t>
    </rPh>
    <rPh sb="11" eb="13">
      <t>ホウエイ</t>
    </rPh>
    <rPh sb="14" eb="16">
      <t>ケイサイ</t>
    </rPh>
    <rPh sb="19" eb="21">
      <t>シリョウ</t>
    </rPh>
    <rPh sb="21" eb="23">
      <t>テイキョウ</t>
    </rPh>
    <phoneticPr fontId="1"/>
  </si>
  <si>
    <t>・公式ホームページおよび公式SNS（Facebook、Instagram）へのプログラム、氏名、写真の掲載</t>
    <rPh sb="1" eb="3">
      <t>コウシキ</t>
    </rPh>
    <rPh sb="12" eb="14">
      <t>コウシキ</t>
    </rPh>
    <rPh sb="45" eb="47">
      <t>シメイ</t>
    </rPh>
    <rPh sb="48" eb="50">
      <t>シャシン</t>
    </rPh>
    <rPh sb="51" eb="53">
      <t>ケイサイ</t>
    </rPh>
    <phoneticPr fontId="1"/>
  </si>
  <si>
    <t>会場への交通、駐車場内での事故および大会での疾病や怪我等について、引率者および保護者の責任で参加します。</t>
    <rPh sb="0" eb="2">
      <t>カイジョウ</t>
    </rPh>
    <rPh sb="4" eb="6">
      <t>コウツウ</t>
    </rPh>
    <rPh sb="7" eb="10">
      <t>チュウシャジョウ</t>
    </rPh>
    <rPh sb="10" eb="11">
      <t>ナイ</t>
    </rPh>
    <rPh sb="13" eb="15">
      <t>ジコ</t>
    </rPh>
    <rPh sb="18" eb="20">
      <t>タイカイ</t>
    </rPh>
    <rPh sb="22" eb="24">
      <t>シッペイ</t>
    </rPh>
    <rPh sb="25" eb="27">
      <t>ケガ</t>
    </rPh>
    <rPh sb="27" eb="28">
      <t>トウ</t>
    </rPh>
    <rPh sb="33" eb="36">
      <t>インソツシャ</t>
    </rPh>
    <rPh sb="39" eb="42">
      <t>ホゴシャ</t>
    </rPh>
    <rPh sb="43" eb="45">
      <t>セキニン</t>
    </rPh>
    <rPh sb="46" eb="48">
      <t>サンカ</t>
    </rPh>
    <phoneticPr fontId="1"/>
  </si>
  <si>
    <t>大会要項を全て確認し、主催者の大会運営方法に同意しています。</t>
    <phoneticPr fontId="1"/>
  </si>
  <si>
    <t>①</t>
    <phoneticPr fontId="1"/>
  </si>
  <si>
    <t>個人情報の取扱いについて次の事項に同意しています。</t>
    <rPh sb="0" eb="2">
      <t>コジン</t>
    </rPh>
    <rPh sb="2" eb="4">
      <t>ジョウホウ</t>
    </rPh>
    <rPh sb="5" eb="7">
      <t>トリアツカ</t>
    </rPh>
    <rPh sb="12" eb="13">
      <t>ツギ</t>
    </rPh>
    <rPh sb="14" eb="16">
      <t>ジコウ</t>
    </rPh>
    <rPh sb="17" eb="19">
      <t>ドウイ</t>
    </rPh>
    <phoneticPr fontId="1"/>
  </si>
  <si>
    <t>・大会プログラム等への氏名の記載</t>
    <rPh sb="1" eb="3">
      <t>タイカイ</t>
    </rPh>
    <rPh sb="8" eb="9">
      <t>ナド</t>
    </rPh>
    <rPh sb="11" eb="13">
      <t>シメイ</t>
    </rPh>
    <rPh sb="14" eb="16">
      <t>キサイ</t>
    </rPh>
    <phoneticPr fontId="1"/>
  </si>
  <si>
    <t>参加申込時の確認事項および同意について</t>
    <phoneticPr fontId="1"/>
  </si>
  <si>
    <t>以上の確認事項についてすべての参加選手、保護者、引率者に</t>
    <phoneticPr fontId="1"/>
  </si>
  <si>
    <t>以下の事項について確認し、参加選手および保護者・引率者全員に同意を得た上でエントリーをお願い致します。</t>
    <rPh sb="0" eb="2">
      <t>イカ</t>
    </rPh>
    <phoneticPr fontId="1"/>
  </si>
  <si>
    <t>所属</t>
    <rPh sb="0" eb="2">
      <t>ショゾク</t>
    </rPh>
    <phoneticPr fontId="1"/>
  </si>
  <si>
    <t>№</t>
    <phoneticPr fontId="1"/>
  </si>
  <si>
    <t>例</t>
    <phoneticPr fontId="1"/>
  </si>
  <si>
    <t>現体重</t>
    <rPh sb="0" eb="3">
      <t>ゲンタイジュウ</t>
    </rPh>
    <phoneticPr fontId="1"/>
  </si>
  <si>
    <t>性別</t>
    <rPh sb="0" eb="2">
      <t>セイベツ</t>
    </rPh>
    <phoneticPr fontId="1"/>
  </si>
  <si>
    <t>経験年数・主な戦績</t>
    <phoneticPr fontId="1"/>
  </si>
  <si>
    <t>氏　名</t>
    <rPh sb="0" eb="1">
      <t>シ</t>
    </rPh>
    <rPh sb="2" eb="3">
      <t>メイ</t>
    </rPh>
    <phoneticPr fontId="1"/>
  </si>
  <si>
    <t>階級選択</t>
    <rPh sb="0" eb="3">
      <t>カイキュウセンタク</t>
    </rPh>
    <phoneticPr fontId="1"/>
  </si>
  <si>
    <t>カテゴリー</t>
    <phoneticPr fontId="6"/>
  </si>
  <si>
    <t>第39回近畿少年少女レスリング選手権大会</t>
    <phoneticPr fontId="1"/>
  </si>
  <si>
    <t>滋賀銀行　グリーンヒル代理店</t>
    <rPh sb="0" eb="2">
      <t>シガ</t>
    </rPh>
    <rPh sb="2" eb="4">
      <t>ギンコウ</t>
    </rPh>
    <rPh sb="11" eb="14">
      <t>ダイリテン</t>
    </rPh>
    <phoneticPr fontId="1"/>
  </si>
  <si>
    <t>普通　２８３５５８</t>
    <rPh sb="0" eb="2">
      <t>フツウ</t>
    </rPh>
    <phoneticPr fontId="1"/>
  </si>
  <si>
    <t>滋賀県レスリング協会競技委員会　代表　清水　隆之</t>
    <rPh sb="0" eb="2">
      <t>シガ</t>
    </rPh>
    <rPh sb="2" eb="3">
      <t>ケン</t>
    </rPh>
    <rPh sb="8" eb="10">
      <t>キョウカイ</t>
    </rPh>
    <rPh sb="10" eb="12">
      <t>キョウギ</t>
    </rPh>
    <rPh sb="12" eb="15">
      <t>イインカイ</t>
    </rPh>
    <rPh sb="16" eb="18">
      <t>ダイヒョウ</t>
    </rPh>
    <rPh sb="19" eb="21">
      <t>シミズ</t>
    </rPh>
    <rPh sb="22" eb="24">
      <t>タカユキ</t>
    </rPh>
    <phoneticPr fontId="1"/>
  </si>
  <si>
    <t>・滋賀県レスリング協会広報担当者による動画および写真の撮影</t>
    <rPh sb="1" eb="3">
      <t>シガ</t>
    </rPh>
    <rPh sb="3" eb="4">
      <t>ケン</t>
    </rPh>
    <rPh sb="9" eb="11">
      <t>キョウカイ</t>
    </rPh>
    <rPh sb="11" eb="13">
      <t>コウホウ</t>
    </rPh>
    <rPh sb="13" eb="15">
      <t>タントウ</t>
    </rPh>
    <rPh sb="15" eb="16">
      <t>シャ</t>
    </rPh>
    <rPh sb="19" eb="21">
      <t>ドウガ</t>
    </rPh>
    <rPh sb="24" eb="26">
      <t>シャシン</t>
    </rPh>
    <rPh sb="27" eb="29">
      <t>サツエイ</t>
    </rPh>
    <phoneticPr fontId="1"/>
  </si>
  <si>
    <t>・当協会主催のイベントなどでの写真、動画の使用（広報活動、告知活動など）</t>
    <rPh sb="1" eb="4">
      <t>トウキョウカイ</t>
    </rPh>
    <rPh sb="4" eb="6">
      <t>シュサイ</t>
    </rPh>
    <rPh sb="15" eb="17">
      <t>シャシン</t>
    </rPh>
    <rPh sb="18" eb="20">
      <t>ドウガ</t>
    </rPh>
    <rPh sb="21" eb="23">
      <t>シヨウ</t>
    </rPh>
    <rPh sb="24" eb="26">
      <t>コウホウ</t>
    </rPh>
    <rPh sb="26" eb="28">
      <t>カツドウ</t>
    </rPh>
    <rPh sb="29" eb="31">
      <t>コクチ</t>
    </rPh>
    <rPh sb="31" eb="33">
      <t>カツドウ</t>
    </rPh>
    <phoneticPr fontId="1"/>
  </si>
  <si>
    <t>滋賀　太郎</t>
    <rPh sb="0" eb="2">
      <t>シガ</t>
    </rPh>
    <rPh sb="3" eb="5">
      <t>タロウ</t>
    </rPh>
    <phoneticPr fontId="1"/>
  </si>
  <si>
    <t>現体重を記入</t>
    <rPh sb="0" eb="2">
      <t>ゲンタイジュウ</t>
    </rPh>
    <rPh sb="3" eb="5">
      <t>キニュウ</t>
    </rPh>
    <phoneticPr fontId="1"/>
  </si>
  <si>
    <t>kg級</t>
    <rPh sb="2" eb="3">
      <t>キュウ</t>
    </rPh>
    <phoneticPr fontId="1"/>
  </si>
  <si>
    <t>22kg級</t>
  </si>
  <si>
    <t>24kg級</t>
  </si>
  <si>
    <t>26kg級</t>
  </si>
  <si>
    <t>28kg級</t>
  </si>
  <si>
    <t>33kg級</t>
  </si>
  <si>
    <t>36kg級</t>
  </si>
  <si>
    <t>39kg級</t>
  </si>
  <si>
    <t>42kg級</t>
  </si>
  <si>
    <t>46kg級</t>
  </si>
  <si>
    <t>+46kg級</t>
    <phoneticPr fontId="1"/>
  </si>
  <si>
    <t>+36kg級</t>
  </si>
  <si>
    <t>50kg級</t>
  </si>
  <si>
    <t>+50kg級</t>
  </si>
  <si>
    <t>55kg級</t>
  </si>
  <si>
    <t>60kg級</t>
  </si>
  <si>
    <t>65kg級</t>
  </si>
  <si>
    <t>+65kg級</t>
  </si>
  <si>
    <t>44kg級</t>
  </si>
  <si>
    <t>+44kg級</t>
  </si>
  <si>
    <t>70kg級</t>
  </si>
  <si>
    <t>+70kg級</t>
  </si>
  <si>
    <t>49kg級</t>
  </si>
  <si>
    <t>53kg級</t>
  </si>
  <si>
    <t>58kg級</t>
  </si>
  <si>
    <t>+58kg級</t>
  </si>
  <si>
    <t>48kg級</t>
    <phoneticPr fontId="1"/>
  </si>
  <si>
    <t>+48</t>
    <phoneticPr fontId="1"/>
  </si>
  <si>
    <t>+48kg級</t>
  </si>
  <si>
    <t>小3_男子</t>
    <rPh sb="0" eb="1">
      <t>ショウ</t>
    </rPh>
    <rPh sb="3" eb="5">
      <t>ダンシ</t>
    </rPh>
    <phoneticPr fontId="1"/>
  </si>
  <si>
    <t>小4_男子</t>
    <rPh sb="0" eb="1">
      <t>ショウ</t>
    </rPh>
    <rPh sb="3" eb="5">
      <t>ダンシ</t>
    </rPh>
    <phoneticPr fontId="1"/>
  </si>
  <si>
    <t>小5_男子</t>
    <rPh sb="0" eb="1">
      <t>ショウ</t>
    </rPh>
    <rPh sb="3" eb="5">
      <t>ダンシ</t>
    </rPh>
    <phoneticPr fontId="1"/>
  </si>
  <si>
    <t>小6_男子</t>
    <rPh sb="0" eb="1">
      <t>ショウ</t>
    </rPh>
    <rPh sb="3" eb="5">
      <t>ダンシ</t>
    </rPh>
    <phoneticPr fontId="1"/>
  </si>
  <si>
    <t>小3_女子</t>
    <rPh sb="0" eb="1">
      <t>ショウ</t>
    </rPh>
    <rPh sb="3" eb="5">
      <t>ジョシ</t>
    </rPh>
    <phoneticPr fontId="1"/>
  </si>
  <si>
    <t>小4_女子</t>
    <rPh sb="0" eb="1">
      <t>ショウ</t>
    </rPh>
    <rPh sb="3" eb="5">
      <t>ジョシ</t>
    </rPh>
    <phoneticPr fontId="1"/>
  </si>
  <si>
    <t>小5_女子</t>
    <rPh sb="0" eb="1">
      <t>ショウ</t>
    </rPh>
    <rPh sb="3" eb="5">
      <t>ジョシ</t>
    </rPh>
    <phoneticPr fontId="1"/>
  </si>
  <si>
    <t>小6_女子</t>
    <rPh sb="0" eb="1">
      <t>ショウ</t>
    </rPh>
    <rPh sb="3" eb="5">
      <t>ジョシ</t>
    </rPh>
    <phoneticPr fontId="1"/>
  </si>
  <si>
    <t>小3_男子</t>
    <phoneticPr fontId="1"/>
  </si>
  <si>
    <t>小３_女子</t>
    <rPh sb="3" eb="5">
      <t>ジョシ</t>
    </rPh>
    <phoneticPr fontId="1"/>
  </si>
  <si>
    <t>小４_女子</t>
    <rPh sb="3" eb="5">
      <t>ジョシ</t>
    </rPh>
    <phoneticPr fontId="1"/>
  </si>
  <si>
    <t>小５_女子</t>
    <rPh sb="3" eb="5">
      <t>ジョシ</t>
    </rPh>
    <phoneticPr fontId="1"/>
  </si>
  <si>
    <t>小６_女子</t>
    <rPh sb="3" eb="5">
      <t>ジョシ</t>
    </rPh>
    <phoneticPr fontId="1"/>
  </si>
  <si>
    <t>小4_男子</t>
    <phoneticPr fontId="1"/>
  </si>
  <si>
    <t>小5_男子</t>
    <phoneticPr fontId="1"/>
  </si>
  <si>
    <t>小6_男子</t>
    <phoneticPr fontId="1"/>
  </si>
  <si>
    <t>出場者氏名　※学年（低学年から）、階級の軽い順で記入をお願いします。</t>
    <rPh sb="0" eb="1">
      <t>デ</t>
    </rPh>
    <rPh sb="1" eb="2">
      <t>バ</t>
    </rPh>
    <rPh sb="2" eb="3">
      <t>シャ</t>
    </rPh>
    <rPh sb="3" eb="4">
      <t>シ</t>
    </rPh>
    <rPh sb="4" eb="5">
      <t>メイ</t>
    </rPh>
    <phoneticPr fontId="6"/>
  </si>
  <si>
    <t>○</t>
  </si>
  <si>
    <t>ベスト８以上</t>
    <rPh sb="4" eb="6">
      <t>イジョウ</t>
    </rPh>
    <phoneticPr fontId="1"/>
  </si>
  <si>
    <t>現体重を記入</t>
    <rPh sb="0" eb="1">
      <t>ゲンタイジュウ</t>
    </rPh>
    <rPh sb="2" eb="4">
      <t>キニュウ</t>
    </rPh>
    <phoneticPr fontId="1"/>
  </si>
  <si>
    <t>現体重を記入</t>
    <rPh sb="1" eb="3">
      <t>キニュウ</t>
    </rPh>
    <phoneticPr fontId="1"/>
  </si>
  <si>
    <t>申込内容確認欄</t>
    <rPh sb="0" eb="2">
      <t>モウシコ</t>
    </rPh>
    <rPh sb="2" eb="4">
      <t>ナイヨウ</t>
    </rPh>
    <rPh sb="4" eb="6">
      <t>カクニン</t>
    </rPh>
    <rPh sb="6" eb="7">
      <t>ラン</t>
    </rPh>
    <phoneticPr fontId="1"/>
  </si>
  <si>
    <t>全少42kg級優勝
第○回近畿ブロック大会２位</t>
    <rPh sb="0" eb="1">
      <t>ゼン</t>
    </rPh>
    <rPh sb="1" eb="2">
      <t>ショウ</t>
    </rPh>
    <rPh sb="6" eb="7">
      <t>キュウ</t>
    </rPh>
    <rPh sb="7" eb="9">
      <t>ユウショウ</t>
    </rPh>
    <rPh sb="10" eb="11">
      <t>ダイ</t>
    </rPh>
    <rPh sb="12" eb="13">
      <t>カイ</t>
    </rPh>
    <rPh sb="13" eb="15">
      <t>キンキ</t>
    </rPh>
    <rPh sb="19" eb="21">
      <t>タイカイ</t>
    </rPh>
    <rPh sb="22" eb="23">
      <t>イ</t>
    </rPh>
    <phoneticPr fontId="1"/>
  </si>
  <si>
    <t>○○大会３位</t>
    <rPh sb="2" eb="4">
      <t>タイカイ</t>
    </rPh>
    <rPh sb="5" eb="6">
      <t>イ</t>
    </rPh>
    <phoneticPr fontId="1"/>
  </si>
  <si>
    <t>しが　たろう</t>
    <phoneticPr fontId="1"/>
  </si>
  <si>
    <t>振込先</t>
    <phoneticPr fontId="1"/>
  </si>
  <si>
    <t>参加料</t>
    <rPh sb="0" eb="2">
      <t>サンカ</t>
    </rPh>
    <rPh sb="2" eb="3">
      <t>リョウ</t>
    </rPh>
    <phoneticPr fontId="1"/>
  </si>
  <si>
    <t>中学生_男子</t>
    <rPh sb="0" eb="3">
      <t>チュウガクセイ</t>
    </rPh>
    <rPh sb="4" eb="6">
      <t>ダンシ</t>
    </rPh>
    <phoneticPr fontId="1"/>
  </si>
  <si>
    <t>中学生_女子</t>
    <rPh sb="0" eb="3">
      <t>チュウガクセイ</t>
    </rPh>
    <rPh sb="4" eb="6">
      <t>ジョシ</t>
    </rPh>
    <phoneticPr fontId="1"/>
  </si>
  <si>
    <t>中学生_女子</t>
    <rPh sb="0" eb="3">
      <t>チュウガクセイ</t>
    </rPh>
    <rPh sb="4" eb="6">
      <t>ジョシ</t>
    </rPh>
    <phoneticPr fontId="1"/>
  </si>
  <si>
    <t>34～38kg級</t>
  </si>
  <si>
    <t>41kg級</t>
  </si>
  <si>
    <t>48kg級</t>
  </si>
  <si>
    <t>52kg級</t>
  </si>
  <si>
    <t>57kg級</t>
  </si>
  <si>
    <t>62kg級</t>
  </si>
  <si>
    <t>68kg級</t>
  </si>
  <si>
    <t>75kg級</t>
  </si>
  <si>
    <t>85kg級</t>
  </si>
  <si>
    <t>85～110kg級</t>
  </si>
  <si>
    <t>29～33kg級</t>
  </si>
  <si>
    <t>54kg級</t>
  </si>
  <si>
    <t>66kg級</t>
  </si>
  <si>
    <t>66～73kg級</t>
  </si>
  <si>
    <t>34kg以下</t>
    <rPh sb="4" eb="6">
      <t>イカ</t>
    </rPh>
    <phoneticPr fontId="1"/>
  </si>
  <si>
    <t>36kg級</t>
    <phoneticPr fontId="1"/>
  </si>
  <si>
    <t>29kg以下</t>
    <rPh sb="4" eb="6">
      <t>イカ</t>
    </rPh>
    <phoneticPr fontId="1"/>
  </si>
  <si>
    <t>小学生</t>
    <rPh sb="0" eb="3">
      <t>ショウガクセイ</t>
    </rPh>
    <phoneticPr fontId="1"/>
  </si>
  <si>
    <t>中学生</t>
    <rPh sb="0" eb="3">
      <t>チュウガクセイ</t>
    </rPh>
    <phoneticPr fontId="1"/>
  </si>
  <si>
    <t>合計</t>
    <rPh sb="0" eb="2">
      <t>ゴウケイ</t>
    </rPh>
    <phoneticPr fontId="1"/>
  </si>
  <si>
    <t>中学生</t>
    <rPh sb="0" eb="3">
      <t>チュウガクセイ</t>
    </rPh>
    <phoneticPr fontId="1"/>
  </si>
  <si>
    <t>参加料</t>
    <rPh sb="0" eb="3">
      <t>サンカリョウ</t>
    </rPh>
    <phoneticPr fontId="1"/>
  </si>
  <si>
    <t>第５回　U-15近畿中学生レスリング選手権大会</t>
    <rPh sb="10" eb="13">
      <t>チュウガクセイ</t>
    </rPh>
    <rPh sb="18" eb="23">
      <t>センシュケンタイカイ</t>
    </rPh>
    <phoneticPr fontId="1"/>
  </si>
  <si>
    <t>Ｒ８全小ベスト８以上</t>
    <rPh sb="2" eb="4">
      <t>ゼンショウ</t>
    </rPh>
    <rPh sb="8" eb="10">
      <t>イジョウ</t>
    </rPh>
    <phoneticPr fontId="1"/>
  </si>
  <si>
    <t>Ｒ８第43回全小</t>
    <rPh sb="2" eb="3">
      <t>ダイ</t>
    </rPh>
    <rPh sb="5" eb="6">
      <t>カイ</t>
    </rPh>
    <rPh sb="6" eb="8">
      <t>ゼンショウ</t>
    </rPh>
    <phoneticPr fontId="1"/>
  </si>
  <si>
    <t>選択してください。</t>
  </si>
  <si>
    <t>滋賀県</t>
  </si>
  <si>
    <t>京都府</t>
  </si>
  <si>
    <t>大阪府</t>
  </si>
  <si>
    <t>兵庫県</t>
  </si>
  <si>
    <t>奈良県</t>
  </si>
  <si>
    <t>和歌山県</t>
  </si>
  <si>
    <t>30kg級</t>
    <phoneticPr fontId="1"/>
  </si>
  <si>
    <t>府県番号</t>
    <rPh sb="0" eb="4">
      <t>フケンバンゴウ</t>
    </rPh>
    <phoneticPr fontId="1"/>
  </si>
  <si>
    <t>申込順</t>
    <rPh sb="0" eb="2">
      <t>モウシコミ</t>
    </rPh>
    <rPh sb="2" eb="3">
      <t>ジュン</t>
    </rPh>
    <phoneticPr fontId="1"/>
  </si>
  <si>
    <t>参加費はエントリー期間（2026年７月27日(月)～８月21日（金））に次の口座にお振込ください。</t>
    <rPh sb="0" eb="3">
      <t>サンカヒ</t>
    </rPh>
    <rPh sb="9" eb="11">
      <t>キカン</t>
    </rPh>
    <rPh sb="16" eb="17">
      <t>ネン</t>
    </rPh>
    <rPh sb="18" eb="19">
      <t>ガツ</t>
    </rPh>
    <rPh sb="21" eb="22">
      <t>ニチ</t>
    </rPh>
    <rPh sb="23" eb="24">
      <t>ゲツ</t>
    </rPh>
    <rPh sb="27" eb="28">
      <t>ガツ</t>
    </rPh>
    <rPh sb="30" eb="31">
      <t>ニチ</t>
    </rPh>
    <rPh sb="32" eb="33">
      <t>キン</t>
    </rPh>
    <rPh sb="36" eb="37">
      <t>ツギ</t>
    </rPh>
    <rPh sb="38" eb="40">
      <t>コウザ</t>
    </rPh>
    <phoneticPr fontId="1"/>
  </si>
  <si>
    <t>U-15近畿中学生レスリング選手権大会_帯同審判員登録</t>
    <rPh sb="4" eb="9">
      <t>キンキチュウガクセイ</t>
    </rPh>
    <rPh sb="14" eb="19">
      <t>センシュケンタイカイ</t>
    </rPh>
    <rPh sb="20" eb="25">
      <t>タイドウシンパンイン</t>
    </rPh>
    <rPh sb="25" eb="27">
      <t>トウロク</t>
    </rPh>
    <phoneticPr fontId="1"/>
  </si>
  <si>
    <t>※小学生の部の審判員は別で依頼します。</t>
    <rPh sb="1" eb="4">
      <t>ショウガクセイ</t>
    </rPh>
    <rPh sb="5" eb="6">
      <t>ブ</t>
    </rPh>
    <rPh sb="7" eb="10">
      <t>シンパンイン</t>
    </rPh>
    <rPh sb="11" eb="12">
      <t>ベツ</t>
    </rPh>
    <rPh sb="13" eb="15">
      <t>イライ</t>
    </rPh>
    <phoneticPr fontId="1"/>
  </si>
  <si>
    <t>小学生：エントリー人数×3,000円
中学生：エントリー人数×4,000円</t>
    <rPh sb="0" eb="3">
      <t>ショウガクセイ</t>
    </rPh>
    <rPh sb="9" eb="11">
      <t>ニンズウ</t>
    </rPh>
    <rPh sb="17" eb="18">
      <t>エン</t>
    </rPh>
    <rPh sb="19" eb="22">
      <t>チュウガクセイ</t>
    </rPh>
    <rPh sb="28" eb="30">
      <t>ニンズウ</t>
    </rPh>
    <rPh sb="36" eb="3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</si>
</sst>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176" formatCode="yyyy&quot;年&quot;m&quot;月&quot;d&quot;日&quot;\(aaa\)"/>
    <numFmt numFmtId="177" formatCode="0.0_ "/>
  </numFmts>
  <fonts count="39"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6"/>
      <color theme="1"/>
      <name val="HG丸ｺﾞｼｯｸM-PRO"/>
      <family val="3"/>
      <charset val="128"/>
    </font>
    <font>
      <sz val="12"/>
      <name val="HG丸ｺﾞｼｯｸM-PRO"/>
      <family val="3"/>
      <charset val="128"/>
    </font>
    <font>
      <sz val="11"/>
      <name val="HG丸ｺﾞｼｯｸM-PRO"/>
      <family val="3"/>
      <charset val="128"/>
    </font>
    <font>
      <sz val="6"/>
      <name val="ＭＳ Ｐゴシック"/>
      <family val="3"/>
      <charset val="128"/>
    </font>
    <font>
      <sz val="10"/>
      <name val="HG丸ｺﾞｼｯｸM-PRO"/>
      <family val="3"/>
      <charset val="128"/>
    </font>
    <font>
      <sz val="16"/>
      <name val="HG丸ｺﾞｼｯｸM-PRO"/>
      <family val="3"/>
      <charset val="128"/>
    </font>
    <font>
      <u/>
      <sz val="11"/>
      <color theme="10"/>
      <name val="ＭＳ Ｐゴシック"/>
      <family val="2"/>
      <charset val="128"/>
      <scheme val="minor"/>
    </font>
    <font>
      <sz val="11"/>
      <name val="ＭＳ Ｐゴシック"/>
      <family val="3"/>
      <charset val="128"/>
    </font>
    <font>
      <sz val="10"/>
      <color theme="1"/>
      <name val="HG丸ｺﾞｼｯｸM-PRO"/>
      <family val="3"/>
      <charset val="128"/>
    </font>
    <font>
      <sz val="11"/>
      <color rgb="FFFF0000"/>
      <name val="HG丸ｺﾞｼｯｸM-PRO"/>
      <family val="3"/>
      <charset val="128"/>
    </font>
    <font>
      <sz val="11"/>
      <color rgb="FF392A26"/>
      <name val="HG丸ｺﾞｼｯｸM-PRO"/>
      <family val="3"/>
      <charset val="128"/>
    </font>
    <font>
      <u/>
      <sz val="11"/>
      <color theme="1"/>
      <name val="HG丸ｺﾞｼｯｸM-PRO"/>
      <family val="3"/>
      <charset val="128"/>
    </font>
    <font>
      <sz val="12"/>
      <color theme="0"/>
      <name val="HG丸ｺﾞｼｯｸM-PRO"/>
      <family val="3"/>
      <charset val="128"/>
    </font>
    <font>
      <sz val="18"/>
      <color theme="1"/>
      <name val="HG丸ｺﾞｼｯｸM-PRO"/>
      <family val="3"/>
      <charset val="128"/>
    </font>
    <font>
      <sz val="12"/>
      <color rgb="FFFF0000"/>
      <name val="HG丸ｺﾞｼｯｸM-PRO"/>
      <family val="3"/>
      <charset val="128"/>
    </font>
    <font>
      <sz val="20"/>
      <color theme="1"/>
      <name val="BIZ UDゴシック"/>
      <family val="3"/>
      <charset val="128"/>
    </font>
    <font>
      <sz val="11"/>
      <color theme="1"/>
      <name val="BIZ UDゴシック"/>
      <family val="3"/>
      <charset val="128"/>
    </font>
    <font>
      <sz val="10"/>
      <name val="BIZ UDゴシック"/>
      <family val="3"/>
      <charset val="128"/>
    </font>
    <font>
      <sz val="12"/>
      <name val="BIZ UDゴシック"/>
      <family val="3"/>
      <charset val="128"/>
    </font>
    <font>
      <sz val="11"/>
      <color theme="0"/>
      <name val="BIZ UDゴシック"/>
      <family val="3"/>
      <charset val="128"/>
    </font>
    <font>
      <sz val="16"/>
      <color theme="1"/>
      <name val="BIZ UDゴシック"/>
      <family val="3"/>
      <charset val="128"/>
    </font>
    <font>
      <sz val="28"/>
      <color theme="1"/>
      <name val="BIZ UDゴシック"/>
      <family val="3"/>
      <charset val="128"/>
    </font>
    <font>
      <sz val="14"/>
      <color theme="1"/>
      <name val="BIZ UDゴシック"/>
      <family val="3"/>
      <charset val="128"/>
    </font>
    <font>
      <sz val="14"/>
      <color theme="0"/>
      <name val="BIZ UDゴシック"/>
      <family val="3"/>
      <charset val="128"/>
    </font>
    <font>
      <sz val="16"/>
      <name val="BIZ UDゴシック"/>
      <family val="3"/>
      <charset val="128"/>
    </font>
    <font>
      <sz val="11"/>
      <name val="BIZ UDゴシック"/>
      <family val="3"/>
      <charset val="128"/>
    </font>
    <font>
      <sz val="10"/>
      <color theme="1"/>
      <name val="BIZ UDゴシック"/>
      <family val="3"/>
      <charset val="128"/>
    </font>
    <font>
      <sz val="26"/>
      <color theme="0"/>
      <name val="BIZ UDゴシック"/>
      <family val="3"/>
      <charset val="128"/>
    </font>
    <font>
      <sz val="11"/>
      <color rgb="FF000000"/>
      <name val="BIZ UDゴシック"/>
      <family val="3"/>
      <charset val="128"/>
    </font>
    <font>
      <sz val="11"/>
      <color indexed="81"/>
      <name val="BIZ UDゴシック"/>
      <family val="3"/>
      <charset val="128"/>
    </font>
    <font>
      <sz val="10"/>
      <color indexed="81"/>
      <name val="BIZ UDゴシック"/>
      <family val="3"/>
      <charset val="128"/>
    </font>
    <font>
      <sz val="11"/>
      <color rgb="FFFF0000"/>
      <name val="BIZ UDゴシック"/>
      <family val="3"/>
      <charset val="128"/>
    </font>
    <font>
      <sz val="22"/>
      <name val="BIZ UDゴシック"/>
      <family val="3"/>
      <charset val="128"/>
    </font>
    <font>
      <sz val="12"/>
      <color theme="0"/>
      <name val="BIZ UDゴシック"/>
      <family val="3"/>
      <charset val="128"/>
    </font>
    <font>
      <b/>
      <sz val="12"/>
      <color rgb="FFFF0000"/>
      <name val="BIZ UDゴシック"/>
      <family val="3"/>
      <charset val="128"/>
    </font>
    <font>
      <sz val="12"/>
      <color theme="1"/>
      <name val="BIZ UDゴシック"/>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indexed="22"/>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9" fillId="0" borderId="0" applyNumberFormat="0" applyFill="0" applyBorder="0" applyAlignment="0" applyProtection="0">
      <alignment vertical="center"/>
    </xf>
    <xf numFmtId="38" fontId="10" fillId="0" borderId="0" applyFont="0" applyFill="0" applyBorder="0" applyAlignment="0" applyProtection="0"/>
    <xf numFmtId="0" fontId="10" fillId="0" borderId="0"/>
    <xf numFmtId="0" fontId="9" fillId="0" borderId="0" applyNumberFormat="0" applyFill="0" applyBorder="0" applyAlignment="0" applyProtection="0">
      <alignment vertical="center"/>
    </xf>
  </cellStyleXfs>
  <cellXfs count="29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distributed" vertical="center"/>
    </xf>
    <xf numFmtId="0" fontId="2" fillId="0" borderId="0" xfId="0" applyFont="1" applyAlignment="1">
      <alignment horizontal="left" vertical="top" wrapText="1"/>
    </xf>
    <xf numFmtId="0" fontId="2" fillId="0" borderId="13" xfId="0" applyFont="1" applyBorder="1">
      <alignment vertical="center"/>
    </xf>
    <xf numFmtId="0" fontId="2" fillId="0" borderId="7" xfId="0" applyFont="1" applyBorder="1">
      <alignment vertical="center"/>
    </xf>
    <xf numFmtId="0" fontId="17" fillId="0" borderId="0" xfId="0" applyFont="1" applyAlignment="1">
      <alignment horizontal="left" vertical="center"/>
    </xf>
    <xf numFmtId="0" fontId="16" fillId="0" borderId="0" xfId="0" applyFont="1" applyAlignment="1">
      <alignment horizontal="centerContinuous" vertical="center"/>
    </xf>
    <xf numFmtId="0" fontId="3" fillId="0" borderId="0" xfId="0" applyFont="1" applyAlignment="1">
      <alignment horizontal="centerContinuous" vertical="center"/>
    </xf>
    <xf numFmtId="0" fontId="2" fillId="5" borderId="0" xfId="0" applyFont="1" applyFill="1" applyAlignment="1">
      <alignment vertical="top"/>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11" xfId="0" applyFont="1" applyBorder="1" applyAlignment="1">
      <alignment horizontal="left" vertical="center"/>
    </xf>
    <xf numFmtId="0" fontId="2" fillId="0" borderId="6" xfId="0" applyFont="1" applyBorder="1" applyAlignment="1">
      <alignment horizontal="center" vertical="center"/>
    </xf>
    <xf numFmtId="0" fontId="9" fillId="0" borderId="0" xfId="4">
      <alignment vertical="center"/>
    </xf>
    <xf numFmtId="0" fontId="2" fillId="0" borderId="0" xfId="0" applyFont="1" applyAlignment="1">
      <alignment horizontal="right" vertical="center"/>
    </xf>
    <xf numFmtId="0" fontId="0" fillId="0" borderId="0" xfId="0" quotePrefix="1">
      <alignment vertical="center"/>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5" borderId="0" xfId="0" applyFont="1" applyFill="1" applyAlignment="1">
      <alignment horizontal="left" vertical="top"/>
    </xf>
    <xf numFmtId="0" fontId="2" fillId="5" borderId="0" xfId="0" applyFont="1" applyFill="1" applyAlignment="1">
      <alignment horizontal="center" vertical="top"/>
    </xf>
    <xf numFmtId="0" fontId="2" fillId="0" borderId="0" xfId="0" applyFont="1" applyAlignment="1">
      <alignment horizontal="left" vertical="top" shrinkToFit="1"/>
    </xf>
    <xf numFmtId="0" fontId="2" fillId="0" borderId="13" xfId="0" applyFont="1" applyBorder="1" applyAlignment="1">
      <alignment horizontal="left" vertical="center"/>
    </xf>
    <xf numFmtId="0" fontId="2" fillId="0" borderId="6" xfId="0" applyFont="1" applyBorder="1" applyAlignment="1">
      <alignment horizontal="left" vertical="center"/>
    </xf>
    <xf numFmtId="176" fontId="2" fillId="0" borderId="3" xfId="0" applyNumberFormat="1" applyFont="1" applyBorder="1" applyAlignment="1">
      <alignment horizontal="centerContinuous" vertical="center"/>
    </xf>
    <xf numFmtId="0" fontId="2" fillId="0" borderId="4"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8" xfId="0" applyFont="1" applyBorder="1" applyAlignment="1">
      <alignment vertical="top" wrapText="1"/>
    </xf>
    <xf numFmtId="0" fontId="2" fillId="0" borderId="12" xfId="0" applyFont="1" applyBorder="1" applyAlignment="1">
      <alignment vertical="top" wrapText="1"/>
    </xf>
    <xf numFmtId="0" fontId="2" fillId="0" borderId="10" xfId="0" applyFont="1" applyBorder="1" applyAlignment="1">
      <alignment vertical="top" wrapText="1"/>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6" xfId="0" applyFont="1" applyBorder="1" applyAlignment="1" applyProtection="1">
      <alignment horizontal="center" vertical="center" wrapText="1"/>
      <protection locked="0"/>
    </xf>
    <xf numFmtId="0" fontId="5" fillId="0" borderId="0" xfId="0" applyFont="1" applyProtection="1">
      <alignment vertical="center"/>
      <protection locked="0"/>
    </xf>
    <xf numFmtId="0" fontId="7" fillId="0" borderId="0" xfId="0" applyFont="1" applyProtection="1">
      <alignment vertical="center"/>
      <protection locked="0"/>
    </xf>
    <xf numFmtId="0" fontId="2" fillId="0" borderId="0" xfId="0" applyFont="1" applyProtection="1">
      <alignment vertical="center"/>
      <protection locked="0"/>
    </xf>
    <xf numFmtId="0" fontId="15" fillId="0" borderId="0" xfId="0" applyFont="1" applyAlignment="1" applyProtection="1">
      <alignment vertical="center" wrapText="1"/>
      <protection locked="0"/>
    </xf>
    <xf numFmtId="0" fontId="4" fillId="0" borderId="0" xfId="0" applyFont="1" applyAlignment="1">
      <alignment horizontal="center" vertical="center"/>
    </xf>
    <xf numFmtId="0" fontId="4" fillId="0" borderId="0" xfId="0" applyFont="1">
      <alignment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wrapText="1"/>
    </xf>
    <xf numFmtId="0" fontId="2" fillId="2" borderId="3" xfId="0" applyFont="1" applyFill="1" applyBorder="1" applyAlignment="1">
      <alignment horizontal="centerContinuous" vertical="center"/>
    </xf>
    <xf numFmtId="0" fontId="8" fillId="2" borderId="4" xfId="0" applyFont="1" applyFill="1" applyBorder="1" applyAlignment="1">
      <alignment horizontal="centerContinuous" vertical="center"/>
    </xf>
    <xf numFmtId="0" fontId="8" fillId="2" borderId="5" xfId="0" applyFont="1" applyFill="1" applyBorder="1" applyAlignment="1">
      <alignment horizontal="centerContinuous" vertical="center"/>
    </xf>
    <xf numFmtId="0" fontId="7" fillId="0" borderId="6" xfId="0" applyFont="1" applyBorder="1">
      <alignment vertical="center"/>
    </xf>
    <xf numFmtId="0" fontId="21" fillId="0" borderId="14" xfId="0" applyFont="1" applyBorder="1" applyAlignment="1" applyProtection="1">
      <alignment horizontal="left" vertical="center" indent="1" shrinkToFit="1"/>
      <protection locked="0"/>
    </xf>
    <xf numFmtId="0" fontId="21" fillId="0" borderId="14" xfId="0" applyFont="1" applyBorder="1" applyAlignment="1" applyProtection="1">
      <alignment horizontal="center" vertical="center" shrinkToFit="1"/>
      <protection locked="0"/>
    </xf>
    <xf numFmtId="0" fontId="21" fillId="0" borderId="14" xfId="0" quotePrefix="1" applyFont="1" applyBorder="1" applyAlignment="1" applyProtection="1">
      <alignment horizontal="left" vertical="center" indent="1" shrinkToFit="1"/>
      <protection locked="0"/>
    </xf>
    <xf numFmtId="177" fontId="21" fillId="0" borderId="14" xfId="0" applyNumberFormat="1" applyFont="1" applyBorder="1" applyAlignment="1" applyProtection="1">
      <alignment horizontal="center" vertical="center" shrinkToFit="1"/>
      <protection locked="0"/>
    </xf>
    <xf numFmtId="0" fontId="19" fillId="7" borderId="1" xfId="0" applyFont="1" applyFill="1" applyBorder="1" applyAlignment="1">
      <alignment horizontal="left" vertical="center" indent="1" shrinkToFit="1"/>
    </xf>
    <xf numFmtId="0" fontId="20" fillId="7" borderId="1" xfId="0" applyFont="1" applyFill="1" applyBorder="1" applyAlignment="1">
      <alignment horizontal="left" vertical="center" indent="1" shrinkToFit="1"/>
    </xf>
    <xf numFmtId="0" fontId="19" fillId="7" borderId="1" xfId="0" applyFont="1" applyFill="1" applyBorder="1" applyAlignment="1">
      <alignment horizontal="center" vertical="center" shrinkToFit="1"/>
    </xf>
    <xf numFmtId="0" fontId="21" fillId="7" borderId="1" xfId="0" applyFont="1" applyFill="1" applyBorder="1" applyAlignment="1">
      <alignment horizontal="left" vertical="center" indent="1" shrinkToFit="1"/>
    </xf>
    <xf numFmtId="0" fontId="21" fillId="7" borderId="1" xfId="0" applyFont="1" applyFill="1" applyBorder="1" applyAlignment="1">
      <alignment horizontal="center" vertical="center" shrinkToFit="1"/>
    </xf>
    <xf numFmtId="0" fontId="21" fillId="0" borderId="13" xfId="0" applyFont="1" applyBorder="1" applyAlignment="1" applyProtection="1">
      <alignment vertical="center" shrinkToFit="1"/>
      <protection locked="0"/>
    </xf>
    <xf numFmtId="0" fontId="15" fillId="0" borderId="0" xfId="0" applyFont="1" applyProtection="1">
      <alignment vertical="center"/>
      <protection locked="0"/>
    </xf>
    <xf numFmtId="0" fontId="23" fillId="2" borderId="9" xfId="0" applyFont="1" applyFill="1" applyBorder="1" applyAlignment="1">
      <alignment horizontal="centerContinuous" vertical="center"/>
    </xf>
    <xf numFmtId="0" fontId="23" fillId="2" borderId="7" xfId="0" applyFont="1" applyFill="1" applyBorder="1" applyAlignment="1">
      <alignment horizontal="centerContinuous" vertical="center"/>
    </xf>
    <xf numFmtId="0" fontId="23" fillId="2" borderId="8" xfId="0" applyFont="1" applyFill="1" applyBorder="1" applyAlignment="1">
      <alignment horizontal="centerContinuous" vertical="center"/>
    </xf>
    <xf numFmtId="0" fontId="19" fillId="2" borderId="11" xfId="0" applyFont="1" applyFill="1" applyBorder="1" applyAlignment="1">
      <alignment horizontal="centerContinuous" vertical="center"/>
    </xf>
    <xf numFmtId="0" fontId="19" fillId="2" borderId="6"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21" fillId="3" borderId="3" xfId="0" applyFont="1" applyFill="1" applyBorder="1">
      <alignment vertical="center"/>
    </xf>
    <xf numFmtId="0" fontId="21" fillId="3" borderId="5" xfId="0" applyFont="1" applyFill="1" applyBorder="1" applyAlignment="1">
      <alignment horizontal="left" vertical="center" indent="2"/>
    </xf>
    <xf numFmtId="0" fontId="21" fillId="3" borderId="1" xfId="0" applyFont="1" applyFill="1" applyBorder="1" applyAlignment="1">
      <alignment horizontal="centerContinuous" vertical="center"/>
    </xf>
    <xf numFmtId="0" fontId="23" fillId="2" borderId="4" xfId="0" applyFont="1" applyFill="1" applyBorder="1" applyAlignment="1">
      <alignment horizontal="centerContinuous" vertical="center"/>
    </xf>
    <xf numFmtId="0" fontId="23" fillId="2" borderId="5" xfId="0" applyFont="1" applyFill="1" applyBorder="1" applyAlignment="1">
      <alignment horizontal="centerContinuous" vertical="center"/>
    </xf>
    <xf numFmtId="0" fontId="19" fillId="3" borderId="2" xfId="0" applyFont="1" applyFill="1" applyBorder="1" applyAlignment="1">
      <alignment horizontal="center" vertical="center"/>
    </xf>
    <xf numFmtId="0" fontId="19" fillId="3" borderId="2" xfId="0" applyFont="1" applyFill="1" applyBorder="1" applyAlignment="1">
      <alignment horizontal="centerContinuous" vertical="center"/>
    </xf>
    <xf numFmtId="0" fontId="26" fillId="8" borderId="9" xfId="0" applyFont="1" applyFill="1" applyBorder="1" applyAlignment="1">
      <alignment horizontal="centerContinuous" vertical="center"/>
    </xf>
    <xf numFmtId="0" fontId="26" fillId="8" borderId="7" xfId="0" applyFont="1" applyFill="1" applyBorder="1" applyAlignment="1">
      <alignment horizontal="centerContinuous" vertical="center"/>
    </xf>
    <xf numFmtId="0" fontId="26" fillId="8" borderId="8" xfId="0" applyFont="1" applyFill="1" applyBorder="1" applyAlignment="1">
      <alignment horizontal="centerContinuous" vertical="center"/>
    </xf>
    <xf numFmtId="0" fontId="19" fillId="3" borderId="13" xfId="0" applyFont="1" applyFill="1" applyBorder="1">
      <alignment vertical="center"/>
    </xf>
    <xf numFmtId="0" fontId="25" fillId="3" borderId="14" xfId="0" applyFont="1" applyFill="1" applyBorder="1" applyAlignment="1">
      <alignment horizontal="centerContinuous" vertical="center"/>
    </xf>
    <xf numFmtId="0" fontId="25" fillId="3" borderId="14" xfId="0" applyFont="1" applyFill="1" applyBorder="1" applyAlignment="1">
      <alignment horizontal="centerContinuous" vertical="center" shrinkToFit="1"/>
    </xf>
    <xf numFmtId="0" fontId="19" fillId="3" borderId="11" xfId="0" applyFont="1" applyFill="1" applyBorder="1">
      <alignment vertical="center"/>
    </xf>
    <xf numFmtId="0" fontId="25" fillId="3" borderId="2" xfId="0" applyFont="1" applyFill="1" applyBorder="1" applyAlignment="1">
      <alignment horizontal="centerContinuous" vertical="center"/>
    </xf>
    <xf numFmtId="0" fontId="27" fillId="2" borderId="4" xfId="0" applyFont="1" applyFill="1" applyBorder="1" applyAlignment="1">
      <alignment horizontal="centerContinuous" vertical="center"/>
    </xf>
    <xf numFmtId="0" fontId="27" fillId="2" borderId="5" xfId="0" applyFont="1" applyFill="1" applyBorder="1" applyAlignment="1">
      <alignment horizontal="centerContinuous" vertical="center"/>
    </xf>
    <xf numFmtId="0" fontId="27" fillId="0" borderId="7" xfId="0" applyFont="1" applyBorder="1" applyAlignment="1">
      <alignment horizontal="centerContinuous" vertical="center"/>
    </xf>
    <xf numFmtId="0" fontId="27" fillId="0" borderId="8" xfId="0" applyFont="1" applyBorder="1" applyAlignment="1">
      <alignment horizontal="centerContinuous" vertical="center"/>
    </xf>
    <xf numFmtId="0" fontId="20" fillId="0" borderId="0" xfId="0" applyFont="1">
      <alignment vertical="center"/>
    </xf>
    <xf numFmtId="0" fontId="29" fillId="0" borderId="0" xfId="0" applyFont="1">
      <alignment vertical="center"/>
    </xf>
    <xf numFmtId="0" fontId="29" fillId="0" borderId="0" xfId="0" applyFont="1" applyAlignment="1">
      <alignment horizontal="center" vertical="center"/>
    </xf>
    <xf numFmtId="0" fontId="20" fillId="0" borderId="12" xfId="0" applyFont="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4" fillId="0" borderId="10" xfId="0" applyFont="1" applyBorder="1">
      <alignment vertical="center"/>
    </xf>
    <xf numFmtId="0" fontId="19" fillId="4" borderId="1" xfId="0" applyFont="1" applyFill="1" applyBorder="1" applyAlignment="1">
      <alignment horizontal="center" vertical="center" shrinkToFit="1"/>
    </xf>
    <xf numFmtId="0" fontId="20" fillId="4" borderId="1" xfId="0" applyFont="1" applyFill="1" applyBorder="1" applyAlignment="1">
      <alignment horizontal="center" vertical="center" shrinkToFit="1"/>
    </xf>
    <xf numFmtId="0" fontId="19" fillId="4" borderId="3" xfId="0" applyFont="1" applyFill="1" applyBorder="1" applyAlignment="1">
      <alignment horizontal="centerContinuous" vertical="center"/>
    </xf>
    <xf numFmtId="0" fontId="19" fillId="4" borderId="5" xfId="0" applyFont="1" applyFill="1" applyBorder="1" applyAlignment="1">
      <alignment horizontal="centerContinuous" vertical="center"/>
    </xf>
    <xf numFmtId="0" fontId="21" fillId="0" borderId="6" xfId="0" applyFont="1" applyBorder="1">
      <alignment vertical="center"/>
    </xf>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protection hidden="1"/>
    </xf>
    <xf numFmtId="0" fontId="27" fillId="2" borderId="3" xfId="0" applyFont="1" applyFill="1" applyBorder="1" applyAlignment="1" applyProtection="1">
      <alignment horizontal="centerContinuous" vertical="center"/>
      <protection hidden="1"/>
    </xf>
    <xf numFmtId="0" fontId="28" fillId="0" borderId="9" xfId="0" applyFont="1" applyBorder="1" applyAlignment="1" applyProtection="1">
      <alignment horizontal="lef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20" fillId="0" borderId="13" xfId="0" applyFont="1" applyBorder="1" applyAlignment="1" applyProtection="1">
      <alignment horizontal="center" vertical="center"/>
      <protection hidden="1"/>
    </xf>
    <xf numFmtId="0" fontId="4" fillId="0" borderId="11" xfId="0" applyFont="1" applyBorder="1" applyProtection="1">
      <alignment vertical="center"/>
      <protection hidden="1"/>
    </xf>
    <xf numFmtId="0" fontId="19" fillId="7" borderId="1" xfId="0" applyFont="1" applyFill="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4" borderId="14" xfId="0" applyFont="1" applyFill="1" applyBorder="1" applyAlignment="1" applyProtection="1">
      <alignment horizontal="center" vertical="center" shrinkToFit="1"/>
      <protection hidden="1"/>
    </xf>
    <xf numFmtId="0" fontId="28" fillId="5" borderId="9" xfId="0" applyFont="1" applyFill="1" applyBorder="1" applyAlignment="1" applyProtection="1">
      <alignment horizontal="center" vertical="center"/>
      <protection hidden="1"/>
    </xf>
    <xf numFmtId="0" fontId="28" fillId="5" borderId="7" xfId="0" applyFont="1" applyFill="1" applyBorder="1">
      <alignment vertical="center"/>
    </xf>
    <xf numFmtId="0" fontId="28" fillId="5" borderId="8" xfId="0" applyFont="1" applyFill="1" applyBorder="1">
      <alignment vertical="center"/>
    </xf>
    <xf numFmtId="0" fontId="28" fillId="5" borderId="13" xfId="0" applyFont="1" applyFill="1" applyBorder="1" applyAlignment="1" applyProtection="1">
      <alignment horizontal="center" vertical="center"/>
      <protection hidden="1"/>
    </xf>
    <xf numFmtId="0" fontId="28" fillId="5" borderId="0" xfId="0" applyFont="1" applyFill="1">
      <alignment vertical="center"/>
    </xf>
    <xf numFmtId="0" fontId="19" fillId="5" borderId="0" xfId="0" applyFont="1" applyFill="1">
      <alignment vertical="center"/>
    </xf>
    <xf numFmtId="0" fontId="28" fillId="5" borderId="12" xfId="0" applyFont="1" applyFill="1" applyBorder="1">
      <alignment vertical="center"/>
    </xf>
    <xf numFmtId="0" fontId="28" fillId="5" borderId="0" xfId="0" applyFont="1" applyFill="1" applyAlignment="1">
      <alignment horizontal="center" vertical="center"/>
    </xf>
    <xf numFmtId="0" fontId="19" fillId="5" borderId="0" xfId="0" applyFont="1" applyFill="1" applyAlignment="1">
      <alignment vertical="center" shrinkToFit="1"/>
    </xf>
    <xf numFmtId="0" fontId="28" fillId="5" borderId="0" xfId="0" applyFont="1" applyFill="1" applyAlignment="1">
      <alignment vertical="center" shrinkToFit="1"/>
    </xf>
    <xf numFmtId="0" fontId="28" fillId="5" borderId="12" xfId="0" applyFont="1" applyFill="1" applyBorder="1" applyAlignment="1">
      <alignment vertical="center" shrinkToFit="1"/>
    </xf>
    <xf numFmtId="0" fontId="28" fillId="5" borderId="11" xfId="0" applyFont="1" applyFill="1" applyBorder="1" applyAlignment="1" applyProtection="1">
      <alignment horizontal="center" vertical="center"/>
      <protection hidden="1"/>
    </xf>
    <xf numFmtId="0" fontId="28" fillId="5" borderId="6" xfId="0" applyFont="1" applyFill="1" applyBorder="1">
      <alignment vertical="center"/>
    </xf>
    <xf numFmtId="0" fontId="28" fillId="5" borderId="6" xfId="0" applyFont="1" applyFill="1" applyBorder="1" applyAlignment="1">
      <alignment horizontal="center" vertical="center"/>
    </xf>
    <xf numFmtId="0" fontId="28" fillId="5" borderId="10" xfId="0" applyFont="1" applyFill="1" applyBorder="1">
      <alignment vertical="center"/>
    </xf>
    <xf numFmtId="0" fontId="31" fillId="0" borderId="0" xfId="0" applyFont="1" applyAlignment="1">
      <alignment horizontal="center" vertical="center" readingOrder="1"/>
    </xf>
    <xf numFmtId="0" fontId="0" fillId="0" borderId="0" xfId="0" applyAlignment="1">
      <alignment horizontal="center" vertical="center"/>
    </xf>
    <xf numFmtId="0" fontId="0" fillId="0" borderId="0" xfId="0" quotePrefix="1" applyAlignment="1">
      <alignment horizontal="center" vertical="center"/>
    </xf>
    <xf numFmtId="0" fontId="19" fillId="7" borderId="19" xfId="0" applyFont="1" applyFill="1" applyBorder="1" applyAlignment="1" applyProtection="1">
      <alignment horizontal="center" vertical="center"/>
      <protection hidden="1"/>
    </xf>
    <xf numFmtId="0" fontId="19" fillId="7" borderId="19" xfId="0" applyFont="1" applyFill="1" applyBorder="1" applyAlignment="1">
      <alignment horizontal="left" vertical="center" indent="1" shrinkToFit="1"/>
    </xf>
    <xf numFmtId="0" fontId="20" fillId="7" borderId="19" xfId="0" applyFont="1" applyFill="1" applyBorder="1" applyAlignment="1">
      <alignment horizontal="left" vertical="center" indent="1" shrinkToFit="1"/>
    </xf>
    <xf numFmtId="0" fontId="19" fillId="7" borderId="19" xfId="0" applyFont="1" applyFill="1" applyBorder="1" applyAlignment="1">
      <alignment horizontal="center" vertical="center" shrinkToFit="1"/>
    </xf>
    <xf numFmtId="0" fontId="21" fillId="7" borderId="19" xfId="0" applyFont="1" applyFill="1" applyBorder="1" applyAlignment="1">
      <alignment horizontal="left" vertical="center" indent="1" shrinkToFit="1"/>
    </xf>
    <xf numFmtId="0" fontId="21" fillId="7" borderId="19" xfId="0" applyFont="1" applyFill="1" applyBorder="1" applyAlignment="1">
      <alignment horizontal="center" vertical="center" shrinkToFit="1"/>
    </xf>
    <xf numFmtId="0" fontId="22" fillId="4" borderId="14" xfId="0" applyFont="1" applyFill="1" applyBorder="1" applyAlignment="1" applyProtection="1">
      <alignment horizontal="center" vertical="center" shrinkToFit="1"/>
      <protection hidden="1"/>
    </xf>
    <xf numFmtId="0" fontId="22" fillId="0" borderId="14" xfId="0" applyFont="1" applyBorder="1" applyAlignment="1" applyProtection="1">
      <alignment horizontal="center" vertical="center" shrinkToFit="1"/>
      <protection locked="0"/>
    </xf>
    <xf numFmtId="0" fontId="22" fillId="0" borderId="14" xfId="0" quotePrefix="1" applyFont="1" applyBorder="1" applyAlignment="1" applyProtection="1">
      <alignment horizontal="center" vertical="center" shrinkToFit="1"/>
      <protection locked="0"/>
    </xf>
    <xf numFmtId="177" fontId="22" fillId="0" borderId="14" xfId="0" applyNumberFormat="1"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protection hidden="1"/>
    </xf>
    <xf numFmtId="0" fontId="7" fillId="0" borderId="0" xfId="0" applyFont="1">
      <alignment vertical="center"/>
    </xf>
    <xf numFmtId="0" fontId="11" fillId="0" borderId="0" xfId="0" applyFont="1" applyAlignment="1">
      <alignment horizontal="center" vertical="center"/>
    </xf>
    <xf numFmtId="0" fontId="7" fillId="0" borderId="12" xfId="0" applyFont="1" applyBorder="1">
      <alignment vertical="center"/>
    </xf>
    <xf numFmtId="0" fontId="21" fillId="0" borderId="13" xfId="0" applyFont="1" applyBorder="1" applyAlignment="1" applyProtection="1">
      <alignment horizontal="center" vertical="center" shrinkToFit="1"/>
      <protection locked="0"/>
    </xf>
    <xf numFmtId="0" fontId="19" fillId="4" borderId="2" xfId="0" applyFont="1" applyFill="1" applyBorder="1" applyAlignment="1">
      <alignment horizontal="center" vertical="center" shrinkToFit="1"/>
    </xf>
    <xf numFmtId="0" fontId="34" fillId="4" borderId="19" xfId="0" applyFont="1" applyFill="1" applyBorder="1" applyAlignment="1">
      <alignment horizontal="center" vertical="center" shrinkToFit="1"/>
    </xf>
    <xf numFmtId="0" fontId="20" fillId="0" borderId="20" xfId="0" applyFont="1" applyBorder="1" applyProtection="1">
      <alignment vertical="center"/>
      <protection hidden="1"/>
    </xf>
    <xf numFmtId="0" fontId="20" fillId="0" borderId="21" xfId="0" applyFont="1" applyBorder="1" applyProtection="1">
      <alignment vertical="center"/>
      <protection locked="0"/>
    </xf>
    <xf numFmtId="0" fontId="19" fillId="0" borderId="21" xfId="0" applyFont="1" applyBorder="1" applyAlignment="1">
      <alignment horizontal="right" vertical="center"/>
    </xf>
    <xf numFmtId="0" fontId="21" fillId="7" borderId="19" xfId="0" applyFont="1" applyFill="1" applyBorder="1" applyAlignment="1">
      <alignment horizontal="left" vertical="center" wrapText="1" shrinkToFit="1"/>
    </xf>
    <xf numFmtId="0" fontId="21" fillId="7" borderId="1" xfId="0" applyFont="1" applyFill="1" applyBorder="1" applyAlignment="1">
      <alignment horizontal="left" vertical="center" shrinkToFit="1"/>
    </xf>
    <xf numFmtId="0" fontId="19" fillId="3" borderId="12" xfId="0" applyFont="1" applyFill="1" applyBorder="1">
      <alignment vertical="center"/>
    </xf>
    <xf numFmtId="0" fontId="19" fillId="3" borderId="10" xfId="0" applyFont="1" applyFill="1" applyBorder="1">
      <alignment vertical="center"/>
    </xf>
    <xf numFmtId="0" fontId="19" fillId="3" borderId="12" xfId="0" applyFont="1" applyFill="1" applyBorder="1" applyAlignment="1">
      <alignment horizontal="centerContinuous" vertical="center"/>
    </xf>
    <xf numFmtId="0" fontId="2" fillId="0" borderId="1" xfId="0" applyFont="1" applyBorder="1" applyAlignment="1" applyProtection="1">
      <alignment horizontal="center" vertical="center"/>
      <protection locked="0"/>
    </xf>
    <xf numFmtId="41" fontId="2" fillId="0" borderId="1" xfId="0" applyNumberFormat="1" applyFont="1" applyBorder="1" applyAlignment="1" applyProtection="1">
      <alignment horizontal="center" vertical="center" wrapText="1"/>
      <protection locked="0"/>
    </xf>
    <xf numFmtId="41" fontId="2"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41" fontId="2" fillId="0" borderId="1" xfId="0" applyNumberFormat="1" applyFont="1" applyBorder="1" applyAlignment="1">
      <alignment horizontal="center" vertical="center"/>
    </xf>
    <xf numFmtId="41" fontId="4" fillId="0" borderId="1" xfId="0" applyNumberFormat="1" applyFont="1" applyBorder="1" applyAlignment="1">
      <alignment horizontal="center" vertical="center"/>
    </xf>
    <xf numFmtId="41" fontId="4" fillId="0" borderId="0" xfId="0" applyNumberFormat="1" applyFont="1">
      <alignment vertical="center"/>
    </xf>
    <xf numFmtId="41" fontId="2" fillId="0" borderId="1" xfId="0" applyNumberFormat="1" applyFont="1" applyBorder="1">
      <alignment vertical="center"/>
    </xf>
    <xf numFmtId="0" fontId="19" fillId="0" borderId="1" xfId="0" applyFont="1" applyBorder="1">
      <alignment vertical="center"/>
    </xf>
    <xf numFmtId="0" fontId="5" fillId="0" borderId="1" xfId="0" applyFont="1" applyBorder="1" applyProtection="1">
      <alignment vertical="center"/>
      <protection locked="0"/>
    </xf>
    <xf numFmtId="41" fontId="5" fillId="0" borderId="1" xfId="0" applyNumberFormat="1" applyFont="1" applyBorder="1">
      <alignment vertical="center"/>
    </xf>
    <xf numFmtId="0" fontId="19" fillId="3" borderId="11" xfId="0" applyFont="1" applyFill="1" applyBorder="1" applyAlignment="1">
      <alignment horizontal="centerContinuous" vertical="center"/>
    </xf>
    <xf numFmtId="0" fontId="19" fillId="3" borderId="1" xfId="0" applyFont="1" applyFill="1" applyBorder="1" applyAlignment="1">
      <alignment horizontal="centerContinuous" vertical="center"/>
    </xf>
    <xf numFmtId="41" fontId="24" fillId="6" borderId="1" xfId="0" applyNumberFormat="1" applyFont="1" applyFill="1" applyBorder="1" applyAlignment="1" applyProtection="1">
      <alignment horizontal="center" vertical="center" shrinkToFit="1"/>
      <protection hidden="1"/>
    </xf>
    <xf numFmtId="41" fontId="24" fillId="6" borderId="3" xfId="0" applyNumberFormat="1" applyFont="1" applyFill="1" applyBorder="1" applyAlignment="1" applyProtection="1">
      <alignment vertical="center" shrinkToFit="1"/>
      <protection hidden="1"/>
    </xf>
    <xf numFmtId="41" fontId="2" fillId="0" borderId="23" xfId="0" applyNumberFormat="1" applyFont="1" applyBorder="1">
      <alignment vertical="center"/>
    </xf>
    <xf numFmtId="0" fontId="23" fillId="2" borderId="13" xfId="0" applyFont="1" applyFill="1" applyBorder="1" applyAlignment="1">
      <alignment horizontal="centerContinuous" vertical="center"/>
    </xf>
    <xf numFmtId="0" fontId="23" fillId="2" borderId="0" xfId="0" applyFont="1" applyFill="1" applyAlignment="1">
      <alignment horizontal="centerContinuous" vertical="center"/>
    </xf>
    <xf numFmtId="0" fontId="23" fillId="2" borderId="12" xfId="0" applyFont="1" applyFill="1" applyBorder="1" applyAlignment="1">
      <alignment horizontal="centerContinuous" vertical="center"/>
    </xf>
    <xf numFmtId="41" fontId="5" fillId="0" borderId="13" xfId="0" applyNumberFormat="1" applyFont="1" applyBorder="1">
      <alignment vertical="center"/>
    </xf>
    <xf numFmtId="41" fontId="2" fillId="0" borderId="0" xfId="0" applyNumberFormat="1" applyFont="1">
      <alignment vertical="center"/>
    </xf>
    <xf numFmtId="41" fontId="2" fillId="9" borderId="13" xfId="0" applyNumberFormat="1" applyFont="1" applyFill="1" applyBorder="1">
      <alignment vertical="center"/>
    </xf>
    <xf numFmtId="41" fontId="2" fillId="9" borderId="11" xfId="0" applyNumberFormat="1" applyFont="1" applyFill="1" applyBorder="1">
      <alignment vertical="center"/>
    </xf>
    <xf numFmtId="0" fontId="21" fillId="0" borderId="1" xfId="0" applyFont="1" applyBorder="1" applyAlignment="1" applyProtection="1">
      <alignment horizontal="center" vertical="center" shrinkToFit="1"/>
      <protection locked="0"/>
    </xf>
    <xf numFmtId="0" fontId="4" fillId="0" borderId="1" xfId="0" applyFont="1" applyBorder="1" applyAlignment="1">
      <alignment vertical="center" shrinkToFit="1"/>
    </xf>
    <xf numFmtId="0" fontId="4" fillId="0" borderId="1" xfId="0" applyFont="1" applyBorder="1" applyAlignment="1">
      <alignment horizontal="center" vertical="center" shrinkToFit="1"/>
    </xf>
    <xf numFmtId="0" fontId="35" fillId="0" borderId="1" xfId="0" applyFont="1" applyBorder="1" applyAlignment="1">
      <alignment horizontal="center" vertical="center"/>
    </xf>
    <xf numFmtId="0" fontId="21" fillId="2" borderId="3" xfId="0" applyFont="1" applyFill="1" applyBorder="1" applyAlignment="1" applyProtection="1">
      <alignment horizontal="centerContinuous" vertical="center"/>
      <protection hidden="1"/>
    </xf>
    <xf numFmtId="0" fontId="21" fillId="2" borderId="4" xfId="0" applyFont="1" applyFill="1" applyBorder="1" applyAlignment="1">
      <alignment horizontal="centerContinuous" vertical="center"/>
    </xf>
    <xf numFmtId="0" fontId="21" fillId="3" borderId="13" xfId="0" applyFont="1" applyFill="1" applyBorder="1" applyProtection="1">
      <alignment vertical="center"/>
      <protection hidden="1"/>
    </xf>
    <xf numFmtId="0" fontId="21" fillId="2" borderId="1" xfId="0" applyFont="1" applyFill="1" applyBorder="1" applyAlignment="1">
      <alignment horizontal="center" vertical="center" shrinkToFit="1"/>
    </xf>
    <xf numFmtId="0" fontId="36" fillId="3" borderId="13" xfId="0" applyFont="1" applyFill="1" applyBorder="1" applyProtection="1">
      <alignment vertical="center"/>
      <protection locked="0" hidden="1"/>
    </xf>
    <xf numFmtId="0" fontId="21" fillId="0" borderId="1" xfId="0" applyFont="1" applyBorder="1" applyAlignment="1" applyProtection="1">
      <alignment horizontal="left" vertical="center" indent="1" shrinkToFit="1"/>
      <protection locked="0"/>
    </xf>
    <xf numFmtId="0" fontId="21" fillId="3" borderId="11" xfId="0" applyFont="1" applyFill="1" applyBorder="1" applyProtection="1">
      <alignment vertical="center"/>
      <protection hidden="1"/>
    </xf>
    <xf numFmtId="0" fontId="21" fillId="3" borderId="6" xfId="0" applyFont="1" applyFill="1" applyBorder="1">
      <alignment vertical="center"/>
    </xf>
    <xf numFmtId="0" fontId="21" fillId="2" borderId="5" xfId="0" applyFont="1" applyFill="1" applyBorder="1" applyAlignment="1">
      <alignment horizontal="centerContinuous" vertical="center"/>
    </xf>
    <xf numFmtId="0" fontId="21" fillId="3" borderId="0" xfId="0" applyFont="1" applyFill="1" applyAlignment="1">
      <alignment horizontal="centerContinuous" vertical="center"/>
    </xf>
    <xf numFmtId="0" fontId="21" fillId="3" borderId="12" xfId="0" applyFont="1" applyFill="1" applyBorder="1" applyAlignment="1">
      <alignment horizontal="centerContinuous" vertical="center"/>
    </xf>
    <xf numFmtId="0" fontId="21" fillId="3" borderId="10" xfId="0" applyFont="1" applyFill="1" applyBorder="1">
      <alignment vertical="center"/>
    </xf>
    <xf numFmtId="0" fontId="37" fillId="3" borderId="0" xfId="0" applyFont="1" applyFill="1" applyAlignment="1">
      <alignment horizontal="centerContinuous" vertical="center"/>
    </xf>
    <xf numFmtId="0" fontId="30" fillId="8" borderId="21" xfId="0" applyFont="1" applyFill="1" applyBorder="1" applyAlignment="1" applyProtection="1">
      <alignment horizontal="center" vertical="center"/>
      <protection locked="0"/>
    </xf>
    <xf numFmtId="0" fontId="30" fillId="8" borderId="22" xfId="0" applyFont="1" applyFill="1" applyBorder="1" applyAlignment="1" applyProtection="1">
      <alignment horizontal="center" vertical="center"/>
      <protection locked="0"/>
    </xf>
    <xf numFmtId="0" fontId="19" fillId="4" borderId="1" xfId="0" applyFont="1" applyFill="1" applyBorder="1" applyAlignment="1">
      <alignment horizontal="center" vertical="center" shrinkToFit="1"/>
    </xf>
    <xf numFmtId="0" fontId="19" fillId="4" borderId="1" xfId="0" applyFont="1" applyFill="1" applyBorder="1" applyAlignment="1" applyProtection="1">
      <alignment horizontal="center" vertical="center"/>
      <protection hidden="1"/>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19" fillId="3" borderId="8" xfId="0" applyFont="1" applyFill="1" applyBorder="1" applyAlignment="1">
      <alignment horizontal="center" vertical="center"/>
    </xf>
    <xf numFmtId="0" fontId="19" fillId="3" borderId="10" xfId="0" applyFont="1" applyFill="1" applyBorder="1" applyAlignment="1">
      <alignment horizontal="center" vertical="center"/>
    </xf>
    <xf numFmtId="0" fontId="21" fillId="0" borderId="1" xfId="0" applyFont="1" applyBorder="1" applyAlignment="1" applyProtection="1">
      <alignment horizontal="center" vertical="center" shrinkToFit="1"/>
      <protection locked="0"/>
    </xf>
    <xf numFmtId="0" fontId="21" fillId="0" borderId="1" xfId="0" applyFont="1" applyBorder="1" applyAlignment="1" applyProtection="1">
      <alignment horizontal="center" vertical="center"/>
      <protection locked="0"/>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42" fontId="24" fillId="6" borderId="3" xfId="0" applyNumberFormat="1" applyFont="1" applyFill="1" applyBorder="1" applyAlignment="1" applyProtection="1">
      <alignment horizontal="center" vertical="center" shrinkToFit="1"/>
      <protection hidden="1"/>
    </xf>
    <xf numFmtId="42" fontId="24" fillId="6" borderId="4" xfId="0" applyNumberFormat="1" applyFont="1" applyFill="1" applyBorder="1" applyAlignment="1" applyProtection="1">
      <alignment horizontal="center" vertical="center" shrinkToFit="1"/>
      <protection hidden="1"/>
    </xf>
    <xf numFmtId="42" fontId="24" fillId="6" borderId="5" xfId="0" applyNumberFormat="1" applyFont="1" applyFill="1" applyBorder="1" applyAlignment="1" applyProtection="1">
      <alignment horizontal="center" vertical="center" shrinkToFit="1"/>
      <protection hidden="1"/>
    </xf>
    <xf numFmtId="0" fontId="2" fillId="0" borderId="9"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12" fillId="0" borderId="0" xfId="0" applyFont="1" applyAlignment="1">
      <alignment horizontal="left" vertical="top" wrapText="1"/>
    </xf>
    <xf numFmtId="0" fontId="2" fillId="0" borderId="0" xfId="0" applyFont="1" applyAlignment="1">
      <alignment horizontal="distributed" vertical="center"/>
    </xf>
    <xf numFmtId="20" fontId="2" fillId="0" borderId="3" xfId="0" applyNumberFormat="1" applyFont="1" applyBorder="1" applyAlignment="1">
      <alignment horizontal="center" vertical="center"/>
    </xf>
    <xf numFmtId="20" fontId="2" fillId="0" borderId="4" xfId="0" applyNumberFormat="1" applyFont="1" applyBorder="1" applyAlignment="1">
      <alignment horizontal="center" vertical="center"/>
    </xf>
    <xf numFmtId="20" fontId="2" fillId="0" borderId="5" xfId="0" applyNumberFormat="1" applyFont="1" applyBorder="1" applyAlignment="1">
      <alignment horizontal="center" vertical="center"/>
    </xf>
    <xf numFmtId="20" fontId="2" fillId="0" borderId="3" xfId="0" applyNumberFormat="1" applyFont="1" applyBorder="1" applyAlignment="1">
      <alignment horizontal="center" vertical="center" shrinkToFit="1"/>
    </xf>
    <xf numFmtId="20" fontId="2" fillId="0" borderId="4" xfId="0" applyNumberFormat="1" applyFont="1" applyBorder="1" applyAlignment="1">
      <alignment horizontal="center" vertical="center" shrinkToFit="1"/>
    </xf>
    <xf numFmtId="20" fontId="2" fillId="0" borderId="5"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20" fontId="2" fillId="0" borderId="9" xfId="0" applyNumberFormat="1" applyFont="1" applyBorder="1" applyAlignment="1">
      <alignment horizontal="center" vertical="center"/>
    </xf>
    <xf numFmtId="20" fontId="2" fillId="0" borderId="7" xfId="0" applyNumberFormat="1" applyFont="1" applyBorder="1" applyAlignment="1">
      <alignment horizontal="center" vertical="center"/>
    </xf>
    <xf numFmtId="20" fontId="2" fillId="0" borderId="8" xfId="0" applyNumberFormat="1" applyFont="1" applyBorder="1" applyAlignment="1">
      <alignment horizontal="center" vertical="center"/>
    </xf>
    <xf numFmtId="20" fontId="2" fillId="0" borderId="11" xfId="0" applyNumberFormat="1" applyFont="1" applyBorder="1" applyAlignment="1">
      <alignment horizontal="center" vertical="center"/>
    </xf>
    <xf numFmtId="20" fontId="2" fillId="0" borderId="6" xfId="0" applyNumberFormat="1" applyFont="1" applyBorder="1" applyAlignment="1">
      <alignment horizontal="center" vertical="center"/>
    </xf>
    <xf numFmtId="20" fontId="2" fillId="0" borderId="10" xfId="0" applyNumberFormat="1" applyFont="1" applyBorder="1" applyAlignment="1">
      <alignment horizontal="center" vertical="center"/>
    </xf>
    <xf numFmtId="0" fontId="18" fillId="0" borderId="3" xfId="4" applyFont="1" applyBorder="1" applyAlignment="1">
      <alignment horizontal="center" vertical="center"/>
    </xf>
    <xf numFmtId="0" fontId="18" fillId="0" borderId="4" xfId="4" applyFont="1" applyBorder="1" applyAlignment="1">
      <alignment horizontal="center" vertical="center"/>
    </xf>
    <xf numFmtId="0" fontId="18" fillId="0" borderId="5" xfId="4" applyFont="1" applyBorder="1" applyAlignment="1">
      <alignment horizontal="center" vertical="center"/>
    </xf>
    <xf numFmtId="0" fontId="2" fillId="5" borderId="1"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distributed" vertical="top"/>
    </xf>
    <xf numFmtId="0" fontId="0" fillId="0" borderId="0" xfId="0" applyAlignment="1">
      <alignment horizontal="distributed" vertical="center"/>
    </xf>
    <xf numFmtId="0" fontId="2" fillId="0" borderId="3"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shrinkToFit="1"/>
    </xf>
    <xf numFmtId="0" fontId="11" fillId="5" borderId="17" xfId="0" quotePrefix="1" applyFont="1" applyFill="1" applyBorder="1" applyAlignment="1">
      <alignment horizontal="center" vertical="center" shrinkToFit="1"/>
    </xf>
    <xf numFmtId="0" fontId="11" fillId="5" borderId="4" xfId="0" quotePrefix="1" applyFont="1" applyFill="1" applyBorder="1" applyAlignment="1">
      <alignment horizontal="center" vertical="center" shrinkToFit="1"/>
    </xf>
    <xf numFmtId="0" fontId="11" fillId="5" borderId="5" xfId="0" quotePrefix="1" applyFont="1" applyFill="1" applyBorder="1" applyAlignment="1">
      <alignment horizontal="center" vertical="center" shrinkToFit="1"/>
    </xf>
    <xf numFmtId="0" fontId="11" fillId="5" borderId="3" xfId="0" quotePrefix="1" applyFont="1" applyFill="1" applyBorder="1" applyAlignment="1">
      <alignment horizontal="center" vertical="center" shrinkToFi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2" xfId="0" applyFont="1" applyBorder="1" applyAlignment="1">
      <alignment horizontal="center" vertical="center"/>
    </xf>
    <xf numFmtId="0" fontId="2" fillId="0" borderId="0" xfId="0" applyFont="1" applyAlignment="1">
      <alignment horizontal="left" vertical="top" shrinkToFit="1"/>
    </xf>
    <xf numFmtId="0" fontId="38" fillId="3" borderId="1" xfId="0" applyFont="1" applyFill="1" applyBorder="1" applyAlignment="1">
      <alignment vertical="center" wrapText="1"/>
    </xf>
  </cellXfs>
  <cellStyles count="5">
    <cellStyle name="ハイパーリンク" xfId="4" builtinId="8"/>
    <cellStyle name="ハイパーリンク 2" xfId="1" xr:uid="{00000000-0005-0000-0000-000001000000}"/>
    <cellStyle name="桁区切り 2" xfId="2" xr:uid="{00000000-0005-0000-0000-000002000000}"/>
    <cellStyle name="標準" xfId="0" builtinId="0"/>
    <cellStyle name="標準 2" xfId="3" xr:uid="{00000000-0005-0000-0000-000004000000}"/>
  </cellStyles>
  <dxfs count="33">
    <dxf>
      <fill>
        <patternFill>
          <bgColor theme="9" tint="0.59996337778862885"/>
        </patternFill>
      </fill>
    </dxf>
    <dxf>
      <fill>
        <patternFill>
          <bgColor theme="9" tint="0.59996337778862885"/>
        </patternFill>
      </fill>
    </dxf>
    <dxf>
      <fill>
        <patternFill>
          <bgColor rgb="FFFFC000"/>
        </patternFill>
      </fill>
    </dxf>
    <dxf>
      <fill>
        <patternFill patternType="lightDown"/>
      </fill>
      <border>
        <vertical/>
        <horizontal/>
      </border>
    </dxf>
    <dxf>
      <fill>
        <patternFill patternType="lightDown"/>
      </fill>
    </dxf>
    <dxf>
      <fill>
        <patternFill patternType="lightDown"/>
      </fill>
    </dxf>
    <dxf>
      <fill>
        <patternFill patternType="lightDown"/>
      </fill>
    </dxf>
    <dxf>
      <fill>
        <patternFill>
          <bgColor rgb="FFFF99FF"/>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ont>
        <b val="0"/>
        <i val="0"/>
        <strike val="0"/>
        <condense val="0"/>
        <extend val="0"/>
        <outline val="0"/>
        <shadow val="0"/>
        <u val="none"/>
        <vertAlign val="baseline"/>
        <sz val="12"/>
        <color auto="1"/>
        <name val="BIZ UDゴシック"/>
        <family val="3"/>
        <charset val="128"/>
        <scheme val="none"/>
      </font>
      <alignment horizontal="general" vertical="center" textRotation="0" wrapText="0" indent="0" justifyLastLine="0" shrinkToFit="1" readingOrder="0"/>
      <border diagonalUp="0" diagonalDown="0">
        <left style="thin">
          <color indexed="64"/>
        </left>
        <right/>
        <top/>
        <bottom/>
        <vertical style="thin">
          <color indexed="64"/>
        </vertical>
        <horizontal/>
      </border>
      <protection locked="0" hidden="0"/>
    </dxf>
    <dxf>
      <font>
        <b val="0"/>
        <i val="0"/>
        <strike val="0"/>
        <condense val="0"/>
        <extend val="0"/>
        <outline val="0"/>
        <shadow val="0"/>
        <u val="none"/>
        <vertAlign val="baseline"/>
        <sz val="12"/>
        <color auto="1"/>
        <name val="BIZ UDゴシック"/>
        <family val="3"/>
        <charset val="128"/>
        <scheme val="none"/>
      </font>
      <alignment horizontal="center" vertical="center" textRotation="0" wrapText="0" indent="0" justifyLastLine="0" shrinkToFit="1"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BIZ UDゴシック"/>
        <family val="3"/>
        <charset val="128"/>
        <scheme val="none"/>
      </font>
      <alignment horizontal="center" vertical="center" textRotation="0" wrapText="0" indent="0" justifyLastLine="0" shrinkToFit="1" readingOrder="0"/>
      <border diagonalUp="0" diagonalDown="0">
        <left style="thin">
          <color indexed="64"/>
        </left>
        <right style="thin">
          <color indexed="64"/>
        </right>
        <top/>
        <bottom/>
        <vertical style="thin">
          <color indexed="64"/>
        </vertical>
        <horizontal/>
      </border>
      <protection locked="0" hidden="0"/>
    </dxf>
    <dxf>
      <font>
        <b val="0"/>
        <i val="0"/>
        <strike val="0"/>
        <condense val="0"/>
        <extend val="0"/>
        <outline val="0"/>
        <shadow val="0"/>
        <u val="none"/>
        <vertAlign val="baseline"/>
        <sz val="12"/>
        <color auto="1"/>
        <name val="BIZ UDゴシック"/>
        <family val="3"/>
        <charset val="128"/>
        <scheme val="none"/>
      </font>
      <numFmt numFmtId="177" formatCode="0.0_ "/>
      <alignment horizontal="center" vertical="center" textRotation="0" wrapText="0" indent="0" justifyLastLine="0" shrinkToFit="1" readingOrder="0"/>
      <border diagonalUp="0" diagonalDown="0">
        <left style="thin">
          <color indexed="64"/>
        </left>
        <right style="thin">
          <color indexed="64"/>
        </right>
        <top/>
        <bottom/>
        <vertical style="thin">
          <color indexed="64"/>
        </vertical>
        <horizontal/>
      </border>
      <protection locked="0" hidden="0"/>
    </dxf>
    <dxf>
      <font>
        <b val="0"/>
        <i val="0"/>
        <strike val="0"/>
        <condense val="0"/>
        <extend val="0"/>
        <outline val="0"/>
        <shadow val="0"/>
        <u val="none"/>
        <vertAlign val="baseline"/>
        <sz val="12"/>
        <color auto="1"/>
        <name val="BIZ UDゴシック"/>
        <family val="3"/>
        <charset val="128"/>
        <scheme val="none"/>
      </font>
      <alignment horizontal="left" vertical="center" textRotation="0" wrapText="0" indent="1" justifyLastLine="0" shrinkToFit="1" readingOrder="0"/>
      <border diagonalUp="0" diagonalDown="0">
        <left style="thin">
          <color indexed="64"/>
        </left>
        <right style="thin">
          <color indexed="64"/>
        </right>
        <top/>
        <bottom/>
        <vertical style="thin">
          <color indexed="64"/>
        </vertical>
        <horizontal/>
      </border>
      <protection locked="0" hidden="0"/>
    </dxf>
    <dxf>
      <font>
        <b val="0"/>
        <i val="0"/>
        <strike val="0"/>
        <condense val="0"/>
        <extend val="0"/>
        <outline val="0"/>
        <shadow val="0"/>
        <u val="none"/>
        <vertAlign val="baseline"/>
        <sz val="12"/>
        <color auto="1"/>
        <name val="BIZ UDゴシック"/>
        <family val="3"/>
        <charset val="128"/>
        <scheme val="none"/>
      </font>
      <alignment horizontal="center" vertical="center" textRotation="0" wrapText="0" indent="0" justifyLastLine="0" shrinkToFit="1" readingOrder="0"/>
      <border diagonalUp="0" diagonalDown="0">
        <left style="thin">
          <color indexed="64"/>
        </left>
        <right style="thin">
          <color indexed="64"/>
        </right>
        <top/>
        <bottom/>
        <vertical style="thin">
          <color indexed="64"/>
        </vertical>
        <horizontal/>
      </border>
      <protection locked="0" hidden="0"/>
    </dxf>
    <dxf>
      <font>
        <b val="0"/>
        <i val="0"/>
        <strike val="0"/>
        <condense val="0"/>
        <extend val="0"/>
        <outline val="0"/>
        <shadow val="0"/>
        <u val="none"/>
        <vertAlign val="baseline"/>
        <sz val="12"/>
        <color auto="1"/>
        <name val="BIZ UDゴシック"/>
        <family val="3"/>
        <charset val="128"/>
        <scheme val="none"/>
      </font>
      <alignment horizontal="left" vertical="center" textRotation="0" wrapText="0" relativeIndent="1" justifyLastLine="0" shrinkToFit="1" readingOrder="0"/>
      <border diagonalUp="0" diagonalDown="0">
        <left style="thin">
          <color indexed="64"/>
        </left>
        <right style="thin">
          <color indexed="64"/>
        </right>
        <top/>
        <bottom/>
        <vertical style="thin">
          <color indexed="64"/>
        </vertical>
        <horizontal/>
      </border>
      <protection locked="0" hidden="0"/>
    </dxf>
    <dxf>
      <font>
        <b val="0"/>
        <i val="0"/>
        <strike val="0"/>
        <condense val="0"/>
        <extend val="0"/>
        <outline val="0"/>
        <shadow val="0"/>
        <u val="none"/>
        <vertAlign val="baseline"/>
        <sz val="12"/>
        <color auto="1"/>
        <name val="BIZ UDゴシック"/>
        <family val="3"/>
        <charset val="128"/>
        <scheme val="none"/>
      </font>
      <alignment horizontal="left" vertical="center" textRotation="0" wrapText="0" relativeIndent="1" justifyLastLine="0" shrinkToFit="1" readingOrder="0"/>
      <border diagonalUp="0" diagonalDown="0">
        <left style="thin">
          <color indexed="64"/>
        </left>
        <right style="thin">
          <color indexed="64"/>
        </right>
        <top/>
        <bottom/>
        <vertical style="thin">
          <color indexed="64"/>
        </vertical>
        <horizontal/>
      </border>
      <protection locked="0" hidden="0"/>
    </dxf>
    <dxf>
      <font>
        <b val="0"/>
        <i val="0"/>
        <strike val="0"/>
        <condense val="0"/>
        <extend val="0"/>
        <outline val="0"/>
        <shadow val="0"/>
        <u val="none"/>
        <vertAlign val="baseline"/>
        <sz val="12"/>
        <color auto="1"/>
        <name val="BIZ UDゴシック"/>
        <family val="3"/>
        <charset val="128"/>
        <scheme val="none"/>
      </font>
      <numFmt numFmtId="0" formatCode="General"/>
      <fill>
        <patternFill patternType="solid">
          <fgColor indexed="64"/>
          <bgColor indexed="22"/>
        </patternFill>
      </fill>
      <alignment horizontal="center" vertical="center" textRotation="0" wrapText="0" indent="0" justifyLastLine="0" shrinkToFit="1" readingOrder="0"/>
      <border diagonalUp="0" diagonalDown="0">
        <left style="thin">
          <color indexed="64"/>
        </left>
        <right style="thin">
          <color indexed="64"/>
        </right>
        <top/>
        <bottom/>
        <vertical style="thin">
          <color indexed="64"/>
        </vertical>
        <horizontal/>
      </border>
      <protection hidden="1"/>
    </dxf>
    <dxf>
      <font>
        <b val="0"/>
        <i val="0"/>
        <strike val="0"/>
        <condense val="0"/>
        <extend val="0"/>
        <outline val="0"/>
        <shadow val="0"/>
        <u val="none"/>
        <vertAlign val="baseline"/>
        <sz val="12"/>
        <color auto="1"/>
        <name val="BIZ UDゴシック"/>
        <family val="3"/>
        <charset val="128"/>
        <scheme val="none"/>
      </font>
      <alignment horizontal="center" vertical="center" textRotation="0" wrapText="0" indent="0" justifyLastLine="0" shrinkToFit="0" readingOrder="0"/>
      <border diagonalUp="0" diagonalDown="0">
        <left/>
        <right style="thin">
          <color indexed="64"/>
        </right>
        <top/>
        <bottom/>
        <vertical style="thin">
          <color indexed="64"/>
        </vertical>
        <horizontal/>
      </border>
      <protection hidden="1"/>
    </dxf>
    <dxf>
      <border diagonalUp="0" diagonalDown="0">
        <left style="thin">
          <color indexed="64"/>
        </left>
        <right style="thin">
          <color indexed="64"/>
        </right>
        <top/>
        <bottom style="thin">
          <color indexed="64"/>
        </bottom>
      </border>
    </dxf>
    <dxf>
      <font>
        <strike val="0"/>
        <outline val="0"/>
        <shadow val="0"/>
        <u val="none"/>
        <vertAlign val="baseline"/>
        <name val="BIZ UDゴシック"/>
        <family val="3"/>
        <charset val="128"/>
        <scheme val="none"/>
      </font>
    </dxf>
    <dxf>
      <font>
        <strike val="0"/>
        <outline val="0"/>
        <shadow val="0"/>
        <u val="none"/>
        <vertAlign val="baseline"/>
        <sz val="11"/>
        <color theme="0"/>
        <name val="BIZ UDゴシック"/>
        <family val="3"/>
        <charset val="128"/>
        <scheme val="none"/>
      </font>
      <border diagonalUp="0" diagonalDown="0">
        <left style="thin">
          <color indexed="64"/>
        </left>
        <right style="thin">
          <color indexed="64"/>
        </right>
        <top/>
        <bottom/>
        <vertical style="thin">
          <color indexed="64"/>
        </vertical>
        <horizontal/>
      </border>
    </dxf>
  </dxfs>
  <tableStyles count="0" defaultTableStyle="TableStyleMedium9" defaultPivotStyle="PivotStyleLight16"/>
  <colors>
    <mruColors>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11</xdr:col>
      <xdr:colOff>33617</xdr:colOff>
      <xdr:row>55</xdr:row>
      <xdr:rowOff>67235</xdr:rowOff>
    </xdr:from>
    <xdr:to>
      <xdr:col>17</xdr:col>
      <xdr:colOff>44824</xdr:colOff>
      <xdr:row>56</xdr:row>
      <xdr:rowOff>515471</xdr:rowOff>
    </xdr:to>
    <xdr:pic>
      <xdr:nvPicPr>
        <xdr:cNvPr id="4" name="図 3">
          <a:extLst>
            <a:ext uri="{FF2B5EF4-FFF2-40B4-BE49-F238E27FC236}">
              <a16:creationId xmlns:a16="http://schemas.microsoft.com/office/drawing/2014/main" id="{D1195EDE-6C6E-1789-8464-7EBB841EB9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235" y="10455088"/>
          <a:ext cx="1221442" cy="1221442"/>
        </a:xfrm>
        <a:prstGeom prst="rect">
          <a:avLst/>
        </a:prstGeom>
      </xdr:spPr>
    </xdr:pic>
    <xdr:clientData/>
  </xdr:twoCellAnchor>
  <xdr:twoCellAnchor>
    <xdr:from>
      <xdr:col>2</xdr:col>
      <xdr:colOff>100850</xdr:colOff>
      <xdr:row>29</xdr:row>
      <xdr:rowOff>89647</xdr:rowOff>
    </xdr:from>
    <xdr:to>
      <xdr:col>8</xdr:col>
      <xdr:colOff>33615</xdr:colOff>
      <xdr:row>33</xdr:row>
      <xdr:rowOff>280147</xdr:rowOff>
    </xdr:to>
    <xdr:grpSp>
      <xdr:nvGrpSpPr>
        <xdr:cNvPr id="8" name="グループ化 7">
          <a:extLst>
            <a:ext uri="{FF2B5EF4-FFF2-40B4-BE49-F238E27FC236}">
              <a16:creationId xmlns:a16="http://schemas.microsoft.com/office/drawing/2014/main" id="{F98611C7-6F55-544C-9BFA-FF78DF60E1AA}"/>
            </a:ext>
          </a:extLst>
        </xdr:cNvPr>
        <xdr:cNvGrpSpPr/>
      </xdr:nvGrpSpPr>
      <xdr:grpSpPr>
        <a:xfrm>
          <a:off x="649938" y="4986618"/>
          <a:ext cx="1075765" cy="1299882"/>
          <a:chOff x="7552763" y="3653117"/>
          <a:chExt cx="1075765" cy="1299883"/>
        </a:xfrm>
      </xdr:grpSpPr>
      <xdr:pic>
        <xdr:nvPicPr>
          <xdr:cNvPr id="6" name="図 5">
            <a:extLst>
              <a:ext uri="{FF2B5EF4-FFF2-40B4-BE49-F238E27FC236}">
                <a16:creationId xmlns:a16="http://schemas.microsoft.com/office/drawing/2014/main" id="{DDD7CF7B-63A3-53E6-9E98-55190A0E3F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52763" y="3653117"/>
            <a:ext cx="1075765" cy="1075765"/>
          </a:xfrm>
          <a:prstGeom prst="rect">
            <a:avLst/>
          </a:prstGeom>
        </xdr:spPr>
      </xdr:pic>
      <xdr:sp macro="" textlink="">
        <xdr:nvSpPr>
          <xdr:cNvPr id="7" name="テキスト ボックス 6">
            <a:extLst>
              <a:ext uri="{FF2B5EF4-FFF2-40B4-BE49-F238E27FC236}">
                <a16:creationId xmlns:a16="http://schemas.microsoft.com/office/drawing/2014/main" id="{5540EDB8-A1E0-3819-D905-08D1DC1997ED}"/>
              </a:ext>
            </a:extLst>
          </xdr:cNvPr>
          <xdr:cNvSpPr txBox="1"/>
        </xdr:nvSpPr>
        <xdr:spPr>
          <a:xfrm>
            <a:off x="7698442" y="4661647"/>
            <a:ext cx="739588" cy="291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ゴシック" panose="020B0400000000000000" pitchFamily="49" charset="-128"/>
                <a:ea typeface="BIZ UDゴシック" panose="020B0400000000000000" pitchFamily="49" charset="-128"/>
              </a:rPr>
              <a:t>大会</a:t>
            </a:r>
            <a:r>
              <a:rPr kumimoji="1" lang="en-US" altLang="ja-JP" sz="1100">
                <a:latin typeface="BIZ UDゴシック" panose="020B0400000000000000" pitchFamily="49" charset="-128"/>
                <a:ea typeface="BIZ UDゴシック" panose="020B0400000000000000" pitchFamily="49" charset="-128"/>
              </a:rPr>
              <a:t>HP</a:t>
            </a:r>
            <a:endParaRPr kumimoji="1" lang="ja-JP" altLang="en-US" sz="1100">
              <a:latin typeface="BIZ UDゴシック" panose="020B0400000000000000" pitchFamily="49" charset="-128"/>
              <a:ea typeface="BIZ UDゴシック" panose="020B0400000000000000" pitchFamily="49" charset="-128"/>
            </a:endParaRPr>
          </a:p>
        </xdr:txBody>
      </xdr:sp>
    </xdr:grpSp>
    <xdr:clientData/>
  </xdr:twoCellAnchor>
  <xdr:twoCellAnchor>
    <xdr:from>
      <xdr:col>2</xdr:col>
      <xdr:colOff>44824</xdr:colOff>
      <xdr:row>33</xdr:row>
      <xdr:rowOff>470647</xdr:rowOff>
    </xdr:from>
    <xdr:to>
      <xdr:col>8</xdr:col>
      <xdr:colOff>56030</xdr:colOff>
      <xdr:row>41</xdr:row>
      <xdr:rowOff>56029</xdr:rowOff>
    </xdr:to>
    <xdr:grpSp>
      <xdr:nvGrpSpPr>
        <xdr:cNvPr id="12" name="グループ化 11">
          <a:extLst>
            <a:ext uri="{FF2B5EF4-FFF2-40B4-BE49-F238E27FC236}">
              <a16:creationId xmlns:a16="http://schemas.microsoft.com/office/drawing/2014/main" id="{E174C140-341A-6ED6-8188-ADCAD9D09583}"/>
            </a:ext>
          </a:extLst>
        </xdr:cNvPr>
        <xdr:cNvGrpSpPr/>
      </xdr:nvGrpSpPr>
      <xdr:grpSpPr>
        <a:xfrm>
          <a:off x="593912" y="6477000"/>
          <a:ext cx="1154206" cy="1299882"/>
          <a:chOff x="661147" y="5188324"/>
          <a:chExt cx="1154206" cy="1299882"/>
        </a:xfrm>
      </xdr:grpSpPr>
      <xdr:pic>
        <xdr:nvPicPr>
          <xdr:cNvPr id="10" name="図 9">
            <a:extLst>
              <a:ext uri="{FF2B5EF4-FFF2-40B4-BE49-F238E27FC236}">
                <a16:creationId xmlns:a16="http://schemas.microsoft.com/office/drawing/2014/main" id="{1DE504F2-41E1-8C7A-9F54-20C6F8E2C8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4766" y="5188324"/>
            <a:ext cx="1075763" cy="1075763"/>
          </a:xfrm>
          <a:prstGeom prst="rect">
            <a:avLst/>
          </a:prstGeom>
        </xdr:spPr>
      </xdr:pic>
      <xdr:sp macro="" textlink="">
        <xdr:nvSpPr>
          <xdr:cNvPr id="11" name="テキスト ボックス 10">
            <a:extLst>
              <a:ext uri="{FF2B5EF4-FFF2-40B4-BE49-F238E27FC236}">
                <a16:creationId xmlns:a16="http://schemas.microsoft.com/office/drawing/2014/main" id="{691FC981-9C22-4D29-A63A-7D69F0D34F51}"/>
              </a:ext>
            </a:extLst>
          </xdr:cNvPr>
          <xdr:cNvSpPr txBox="1"/>
        </xdr:nvSpPr>
        <xdr:spPr>
          <a:xfrm>
            <a:off x="661147" y="6196853"/>
            <a:ext cx="1154206" cy="291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BIZ UDゴシック" panose="020B0400000000000000" pitchFamily="49" charset="-128"/>
                <a:ea typeface="BIZ UDゴシック" panose="020B0400000000000000" pitchFamily="49" charset="-128"/>
              </a:rPr>
              <a:t>Google</a:t>
            </a:r>
            <a:r>
              <a:rPr kumimoji="1" lang="ja-JP" altLang="en-US" sz="1100" baseline="0">
                <a:latin typeface="BIZ UDゴシック" panose="020B0400000000000000" pitchFamily="49" charset="-128"/>
                <a:ea typeface="BIZ UDゴシック" panose="020B0400000000000000" pitchFamily="49" charset="-128"/>
              </a:rPr>
              <a:t> </a:t>
            </a:r>
            <a:r>
              <a:rPr kumimoji="1" lang="en-US" altLang="ja-JP" sz="1100" baseline="0">
                <a:latin typeface="BIZ UDゴシック" panose="020B0400000000000000" pitchFamily="49" charset="-128"/>
                <a:ea typeface="BIZ UDゴシック" panose="020B0400000000000000" pitchFamily="49" charset="-128"/>
              </a:rPr>
              <a:t>foam</a:t>
            </a:r>
            <a:endParaRPr kumimoji="1" lang="ja-JP" altLang="en-US" sz="1100">
              <a:latin typeface="BIZ UDゴシック" panose="020B0400000000000000" pitchFamily="49" charset="-128"/>
              <a:ea typeface="BIZ UDゴシック" panose="020B0400000000000000" pitchFamily="49" charset="-128"/>
            </a:endParaRPr>
          </a:p>
        </xdr:txBody>
      </xdr:sp>
    </xdr:grpSp>
    <xdr:clientData/>
  </xdr:twoCellAnchor>
  <xdr:twoCellAnchor>
    <xdr:from>
      <xdr:col>2</xdr:col>
      <xdr:colOff>11205</xdr:colOff>
      <xdr:row>71</xdr:row>
      <xdr:rowOff>89648</xdr:rowOff>
    </xdr:from>
    <xdr:to>
      <xdr:col>8</xdr:col>
      <xdr:colOff>22411</xdr:colOff>
      <xdr:row>78</xdr:row>
      <xdr:rowOff>112058</xdr:rowOff>
    </xdr:to>
    <xdr:grpSp>
      <xdr:nvGrpSpPr>
        <xdr:cNvPr id="5" name="グループ化 4">
          <a:extLst>
            <a:ext uri="{FF2B5EF4-FFF2-40B4-BE49-F238E27FC236}">
              <a16:creationId xmlns:a16="http://schemas.microsoft.com/office/drawing/2014/main" id="{8A7689DF-EABB-5F76-3D6D-098FE2C0B554}"/>
            </a:ext>
          </a:extLst>
        </xdr:cNvPr>
        <xdr:cNvGrpSpPr/>
      </xdr:nvGrpSpPr>
      <xdr:grpSpPr>
        <a:xfrm>
          <a:off x="560293" y="14085795"/>
          <a:ext cx="1154206" cy="1187822"/>
          <a:chOff x="571499" y="14240932"/>
          <a:chExt cx="1154206" cy="1335245"/>
        </a:xfrm>
      </xdr:grpSpPr>
      <xdr:pic>
        <xdr:nvPicPr>
          <xdr:cNvPr id="2" name="図 1" descr="インスタURL.jpg">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72353" y="14240932"/>
            <a:ext cx="949266" cy="1018834"/>
          </a:xfrm>
          <a:prstGeom prst="rect">
            <a:avLst/>
          </a:prstGeom>
        </xdr:spPr>
      </xdr:pic>
      <xdr:sp macro="" textlink="">
        <xdr:nvSpPr>
          <xdr:cNvPr id="3" name="テキスト ボックス 2">
            <a:extLst>
              <a:ext uri="{FF2B5EF4-FFF2-40B4-BE49-F238E27FC236}">
                <a16:creationId xmlns:a16="http://schemas.microsoft.com/office/drawing/2014/main" id="{DACD8E33-F5E4-4483-B7F5-1861520058B8}"/>
              </a:ext>
            </a:extLst>
          </xdr:cNvPr>
          <xdr:cNvSpPr txBox="1"/>
        </xdr:nvSpPr>
        <xdr:spPr>
          <a:xfrm>
            <a:off x="571499" y="15284824"/>
            <a:ext cx="1154206" cy="291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BIZ UDゴシック" panose="020B0400000000000000" pitchFamily="49" charset="-128"/>
                <a:ea typeface="BIZ UDゴシック" panose="020B0400000000000000" pitchFamily="49" charset="-128"/>
              </a:rPr>
              <a:t>Instagram</a:t>
            </a:r>
            <a:endParaRPr kumimoji="1" lang="ja-JP" altLang="en-US" sz="1100">
              <a:latin typeface="BIZ UDゴシック" panose="020B0400000000000000" pitchFamily="49" charset="-128"/>
              <a:ea typeface="BIZ UDゴシック" panose="020B0400000000000000" pitchFamily="49" charset="-128"/>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F0F925-5A8F-4872-A550-957EF01B17F1}" name="テーブル2" displayName="テーブル2" ref="A55:J115" totalsRowShown="0" headerRowDxfId="32" dataDxfId="31" tableBorderDxfId="30">
  <autoFilter ref="A55:J115" xr:uid="{2BF0F925-5A8F-4872-A550-957EF01B17F1}"/>
  <tableColumns count="10">
    <tableColumn id="1" xr3:uid="{7FD27058-3B78-40CF-BC4C-37D82DE39681}" name="所属" dataDxfId="29">
      <calculatedColumnFormula>IF(C56="","",$G$10)&amp;IF(C56="",""," / ")&amp;IF(C56="","",$B$10)</calculatedColumnFormula>
    </tableColumn>
    <tableColumn id="2" xr3:uid="{F0BBA87E-44F1-4C3D-9BF5-F3FEDB3F2FBB}" name="№" dataDxfId="28">
      <calculatedColumnFormula>IF(C56="","",1)</calculatedColumnFormula>
    </tableColumn>
    <tableColumn id="3" xr3:uid="{318B0D5F-39E1-4357-BBBD-75A28AA6EBF0}" name="氏　名" dataDxfId="27"/>
    <tableColumn id="4" xr3:uid="{C4EF36F6-2DB2-4F47-88B2-AAD443143859}" name="ふりがな" dataDxfId="26"/>
    <tableColumn id="5" xr3:uid="{211BADED-AD80-4252-9F73-C6CBD68D9671}" name="カテゴリー" dataDxfId="25"/>
    <tableColumn id="6" xr3:uid="{787F9A33-5AB9-4B7B-8157-134A8CA8DEBF}" name="階級選択" dataDxfId="24"/>
    <tableColumn id="7" xr3:uid="{7943B269-AC95-4CC2-AD18-B4197B82F77E}" name="現体重" dataDxfId="23"/>
    <tableColumn id="8" xr3:uid="{CFCDAD73-9EFF-41A6-B544-0ACBE7A6F6C2}" name="性別" dataDxfId="22"/>
    <tableColumn id="10" xr3:uid="{21C23728-9836-4D6C-812E-82B6D02C3B48}" name="Ｒ８全小ベスト８以上" dataDxfId="21"/>
    <tableColumn id="9" xr3:uid="{88A826AA-3B22-46D2-8E12-C50A8C02B374}" name="経験年数・主な戦績" dataDxfId="2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forms.gle/xX31mF5epUwXX1bc9" TargetMode="External"/><Relationship Id="rId2" Type="http://schemas.openxmlformats.org/officeDocument/2006/relationships/hyperlink" Target="https://forms.gle/QNtxnjvi8RayKKtX9" TargetMode="External"/><Relationship Id="rId1" Type="http://schemas.openxmlformats.org/officeDocument/2006/relationships/hyperlink" Target="https://hinotaikaijim.wixsite.com/hino-taikai-web"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R116"/>
  <sheetViews>
    <sheetView tabSelected="1" defaultGridColor="0" view="pageBreakPreview" colorId="23" zoomScale="55" zoomScaleNormal="100" zoomScaleSheetLayoutView="55" workbookViewId="0">
      <selection activeCell="E56" sqref="E56"/>
    </sheetView>
  </sheetViews>
  <sheetFormatPr defaultColWidth="8.875" defaultRowHeight="14.25" outlineLevelRow="1" x14ac:dyDescent="0.15"/>
  <cols>
    <col min="1" max="1" width="18.375" style="54" customWidth="1"/>
    <col min="2" max="2" width="6.625" style="48" customWidth="1"/>
    <col min="3" max="4" width="24.375" style="48" customWidth="1"/>
    <col min="5" max="5" width="10.75" style="48" customWidth="1"/>
    <col min="6" max="6" width="20.875" style="47" customWidth="1"/>
    <col min="7" max="7" width="16" style="48" customWidth="1"/>
    <col min="8" max="8" width="10.75" style="48" customWidth="1"/>
    <col min="9" max="9" width="15.75" style="48" customWidth="1"/>
    <col min="10" max="10" width="35.625" style="48" customWidth="1"/>
    <col min="11" max="11" width="8.875" style="48"/>
    <col min="12" max="12" width="12.375" style="48" bestFit="1" customWidth="1"/>
    <col min="13" max="15" width="16.125" style="48" customWidth="1"/>
    <col min="16" max="16384" width="8.875" style="48"/>
  </cols>
  <sheetData>
    <row r="1" spans="1:15" ht="9" customHeight="1" x14ac:dyDescent="0.15">
      <c r="B1" s="55"/>
      <c r="C1" s="55"/>
      <c r="D1" s="55"/>
      <c r="E1" s="55"/>
      <c r="F1" s="54"/>
      <c r="G1" s="55"/>
      <c r="H1" s="56"/>
      <c r="I1" s="56"/>
      <c r="J1" s="57"/>
    </row>
    <row r="2" spans="1:15" ht="19.5" customHeight="1" x14ac:dyDescent="0.15">
      <c r="B2" s="55"/>
      <c r="C2" s="55"/>
      <c r="D2" s="55"/>
      <c r="E2" s="55"/>
      <c r="F2" s="54"/>
      <c r="G2" s="55"/>
      <c r="H2" s="55"/>
      <c r="I2" s="55"/>
      <c r="J2" s="55"/>
      <c r="M2" s="191" t="s">
        <v>370</v>
      </c>
      <c r="N2" s="191" t="s">
        <v>371</v>
      </c>
    </row>
    <row r="3" spans="1:15" ht="33.950000000000003" customHeight="1" x14ac:dyDescent="0.15">
      <c r="B3" s="55"/>
      <c r="C3" s="55"/>
      <c r="D3" s="55"/>
      <c r="H3" s="211" t="s">
        <v>36</v>
      </c>
      <c r="I3" s="212"/>
      <c r="J3" s="193" t="str">
        <f>$M$3&amp;"-"&amp;$N$3</f>
        <v>-</v>
      </c>
      <c r="M3" s="192" t="str">
        <f>IF(B10="","",INDEX(データ!P2:Q7,MATCH(B10,データ!Q2:Q7,0),1))</f>
        <v/>
      </c>
      <c r="N3" s="192"/>
    </row>
    <row r="4" spans="1:15" ht="7.5" customHeight="1" x14ac:dyDescent="0.15">
      <c r="B4" s="55"/>
      <c r="C4" s="55"/>
      <c r="D4" s="55"/>
      <c r="E4" s="55"/>
      <c r="F4" s="54"/>
      <c r="G4" s="55"/>
      <c r="H4" s="55"/>
      <c r="I4" s="55"/>
      <c r="J4" s="49"/>
    </row>
    <row r="5" spans="1:15" s="52" customFormat="1" ht="24.6" customHeight="1" x14ac:dyDescent="0.15">
      <c r="A5" s="2"/>
      <c r="B5" s="74" t="s">
        <v>270</v>
      </c>
      <c r="C5" s="74"/>
      <c r="D5" s="75"/>
      <c r="E5" s="75"/>
      <c r="F5" s="75"/>
      <c r="G5" s="75"/>
      <c r="H5" s="75"/>
      <c r="I5" s="75"/>
      <c r="J5" s="76"/>
    </row>
    <row r="6" spans="1:15" s="52" customFormat="1" ht="24.6" customHeight="1" x14ac:dyDescent="0.15">
      <c r="A6" s="2"/>
      <c r="B6" s="183" t="s">
        <v>359</v>
      </c>
      <c r="C6" s="183"/>
      <c r="D6" s="184"/>
      <c r="E6" s="184"/>
      <c r="F6" s="184"/>
      <c r="G6" s="184"/>
      <c r="H6" s="184"/>
      <c r="I6" s="184"/>
      <c r="J6" s="185"/>
    </row>
    <row r="7" spans="1:15" s="52" customFormat="1" ht="18.600000000000001" customHeight="1" x14ac:dyDescent="0.15">
      <c r="A7" s="2"/>
      <c r="B7" s="77" t="s">
        <v>83</v>
      </c>
      <c r="C7" s="77"/>
      <c r="D7" s="78"/>
      <c r="E7" s="78"/>
      <c r="F7" s="78"/>
      <c r="G7" s="78"/>
      <c r="H7" s="78"/>
      <c r="I7" s="78"/>
      <c r="J7" s="79"/>
      <c r="M7" s="167" t="s">
        <v>354</v>
      </c>
      <c r="N7" s="167" t="s">
        <v>355</v>
      </c>
    </row>
    <row r="8" spans="1:15" ht="3.95" customHeight="1" x14ac:dyDescent="0.15">
      <c r="B8" s="55"/>
      <c r="C8" s="55"/>
      <c r="D8" s="55"/>
      <c r="E8" s="55"/>
      <c r="F8" s="54"/>
      <c r="G8" s="55"/>
      <c r="H8" s="55"/>
      <c r="I8" s="55"/>
      <c r="J8" s="55"/>
    </row>
    <row r="9" spans="1:15" ht="19.5" customHeight="1" x14ac:dyDescent="0.15">
      <c r="B9" s="80"/>
      <c r="C9" s="81" t="s">
        <v>250</v>
      </c>
      <c r="D9" s="82" t="s">
        <v>248</v>
      </c>
      <c r="E9" s="82"/>
      <c r="F9" s="82"/>
      <c r="G9" s="82" t="s">
        <v>74</v>
      </c>
      <c r="H9" s="82"/>
      <c r="I9" s="82"/>
      <c r="J9" s="82"/>
      <c r="M9" s="168">
        <v>3000</v>
      </c>
      <c r="N9" s="169">
        <v>4000</v>
      </c>
      <c r="O9" s="170" t="s">
        <v>356</v>
      </c>
    </row>
    <row r="10" spans="1:15" ht="49.5" customHeight="1" x14ac:dyDescent="0.15">
      <c r="A10" s="54" t="s">
        <v>249</v>
      </c>
      <c r="B10" s="215"/>
      <c r="C10" s="215"/>
      <c r="D10" s="215"/>
      <c r="E10" s="215"/>
      <c r="F10" s="215"/>
      <c r="G10" s="216"/>
      <c r="H10" s="216"/>
      <c r="I10" s="216"/>
      <c r="J10" s="216"/>
      <c r="K10" s="53"/>
      <c r="M10" s="171">
        <f>M24*M9</f>
        <v>0</v>
      </c>
      <c r="N10" s="171">
        <f>N24*N9</f>
        <v>0</v>
      </c>
      <c r="O10" s="172">
        <f>SUM(M10:N10)</f>
        <v>0</v>
      </c>
    </row>
    <row r="11" spans="1:15" ht="5.25" customHeight="1" x14ac:dyDescent="0.15">
      <c r="B11" s="55"/>
      <c r="C11" s="55"/>
      <c r="D11" s="55"/>
      <c r="E11" s="55"/>
      <c r="F11" s="54"/>
      <c r="G11" s="55"/>
      <c r="H11" s="55"/>
      <c r="I11" s="55"/>
      <c r="J11" s="55"/>
      <c r="M11" s="173"/>
      <c r="N11" s="173"/>
      <c r="O11" s="173"/>
    </row>
    <row r="12" spans="1:15" s="52" customFormat="1" ht="30.75" customHeight="1" x14ac:dyDescent="0.15">
      <c r="A12" s="2"/>
      <c r="B12" s="59"/>
      <c r="C12" s="83" t="s">
        <v>328</v>
      </c>
      <c r="D12" s="83"/>
      <c r="E12" s="83"/>
      <c r="F12" s="83"/>
      <c r="G12" s="83"/>
      <c r="H12" s="83"/>
      <c r="I12" s="83"/>
      <c r="J12" s="84"/>
      <c r="L12" s="175" t="s">
        <v>72</v>
      </c>
      <c r="M12" s="174">
        <f>COUNTIFS(テーブル2[カテゴリー],$L12)</f>
        <v>0</v>
      </c>
      <c r="N12" s="188"/>
      <c r="O12" s="187"/>
    </row>
    <row r="13" spans="1:15" s="52" customFormat="1" ht="21.6" customHeight="1" x14ac:dyDescent="0.15">
      <c r="A13" s="2"/>
      <c r="B13" s="217"/>
      <c r="C13" s="213" t="s">
        <v>333</v>
      </c>
      <c r="D13" s="85" t="s">
        <v>239</v>
      </c>
      <c r="E13" s="178" t="s">
        <v>357</v>
      </c>
      <c r="F13" s="179" t="s">
        <v>356</v>
      </c>
      <c r="G13" s="86" t="s">
        <v>358</v>
      </c>
      <c r="H13" s="86"/>
      <c r="I13" s="86"/>
      <c r="J13" s="85" t="s">
        <v>40</v>
      </c>
      <c r="L13" s="175" t="s">
        <v>73</v>
      </c>
      <c r="M13" s="174">
        <f>COUNTIFS(テーブル2[カテゴリー],$L13)</f>
        <v>0</v>
      </c>
      <c r="N13" s="188"/>
      <c r="O13" s="187"/>
    </row>
    <row r="14" spans="1:15" s="52" customFormat="1" ht="63.75" customHeight="1" x14ac:dyDescent="0.15">
      <c r="A14" s="2"/>
      <c r="B14" s="218"/>
      <c r="C14" s="214"/>
      <c r="D14" s="180">
        <f>M24</f>
        <v>0</v>
      </c>
      <c r="E14" s="181">
        <f>N24</f>
        <v>0</v>
      </c>
      <c r="F14" s="181">
        <f>SUM(D14:E14)</f>
        <v>0</v>
      </c>
      <c r="G14" s="219">
        <f>O10</f>
        <v>0</v>
      </c>
      <c r="H14" s="220"/>
      <c r="I14" s="221"/>
      <c r="J14" s="289" t="s">
        <v>375</v>
      </c>
      <c r="L14" s="175" t="s">
        <v>307</v>
      </c>
      <c r="M14" s="174">
        <f>COUNTIFS(テーブル2[カテゴリー],$L14)</f>
        <v>0</v>
      </c>
      <c r="N14" s="188"/>
      <c r="O14" s="187"/>
    </row>
    <row r="15" spans="1:15" s="52" customFormat="1" ht="25.5" customHeight="1" x14ac:dyDescent="0.15">
      <c r="A15" s="2"/>
      <c r="B15" s="87" t="s">
        <v>372</v>
      </c>
      <c r="C15" s="88"/>
      <c r="D15" s="88"/>
      <c r="E15" s="88"/>
      <c r="F15" s="88"/>
      <c r="G15" s="88"/>
      <c r="H15" s="88"/>
      <c r="I15" s="88"/>
      <c r="J15" s="89"/>
      <c r="L15" s="175" t="s">
        <v>308</v>
      </c>
      <c r="M15" s="174">
        <f>COUNTIFS(テーブル2[カテゴリー],$L15)</f>
        <v>0</v>
      </c>
      <c r="N15" s="188"/>
      <c r="O15" s="187"/>
    </row>
    <row r="16" spans="1:15" s="52" customFormat="1" ht="21" customHeight="1" x14ac:dyDescent="0.15">
      <c r="A16" s="2"/>
      <c r="B16" s="90"/>
      <c r="C16" s="164"/>
      <c r="D16" s="91" t="s">
        <v>271</v>
      </c>
      <c r="E16" s="91"/>
      <c r="F16" s="91"/>
      <c r="G16" s="91"/>
      <c r="H16" s="91"/>
      <c r="I16" s="91"/>
      <c r="J16" s="91"/>
      <c r="L16" s="175" t="s">
        <v>309</v>
      </c>
      <c r="M16" s="174">
        <f>COUNTIFS(テーブル2[カテゴリー],$L16)</f>
        <v>0</v>
      </c>
      <c r="N16" s="188"/>
      <c r="O16" s="187"/>
    </row>
    <row r="17" spans="1:18" s="52" customFormat="1" ht="21.6" customHeight="1" x14ac:dyDescent="0.15">
      <c r="A17" s="2"/>
      <c r="B17" s="90"/>
      <c r="C17" s="166" t="s">
        <v>332</v>
      </c>
      <c r="D17" s="92" t="s">
        <v>272</v>
      </c>
      <c r="E17" s="92"/>
      <c r="F17" s="92"/>
      <c r="G17" s="92"/>
      <c r="H17" s="92"/>
      <c r="I17" s="92"/>
      <c r="J17" s="91"/>
      <c r="L17" s="175" t="s">
        <v>310</v>
      </c>
      <c r="M17" s="174">
        <f>COUNTIFS(テーブル2[カテゴリー],$L17)</f>
        <v>0</v>
      </c>
      <c r="N17" s="188"/>
      <c r="O17" s="187"/>
    </row>
    <row r="18" spans="1:18" s="52" customFormat="1" ht="21.6" customHeight="1" x14ac:dyDescent="0.15">
      <c r="A18" s="2"/>
      <c r="B18" s="93"/>
      <c r="C18" s="165"/>
      <c r="D18" s="94" t="s">
        <v>273</v>
      </c>
      <c r="E18" s="94"/>
      <c r="F18" s="94"/>
      <c r="G18" s="94"/>
      <c r="H18" s="94"/>
      <c r="I18" s="94"/>
      <c r="J18" s="94"/>
      <c r="L18" s="175" t="s">
        <v>311</v>
      </c>
      <c r="M18" s="174">
        <f>COUNTIFS(テーブル2[カテゴリー],$L18)</f>
        <v>0</v>
      </c>
      <c r="N18" s="188"/>
      <c r="O18" s="187"/>
    </row>
    <row r="19" spans="1:18" x14ac:dyDescent="0.15">
      <c r="B19" s="55"/>
      <c r="C19" s="55"/>
      <c r="D19" s="55"/>
      <c r="E19" s="55"/>
      <c r="F19" s="54"/>
      <c r="G19" s="55"/>
      <c r="H19" s="55"/>
      <c r="I19" s="55"/>
      <c r="J19" s="58"/>
      <c r="L19" s="175" t="s">
        <v>312</v>
      </c>
      <c r="M19" s="174">
        <f>COUNTIFS(テーブル2[カテゴリー],$L19)</f>
        <v>0</v>
      </c>
      <c r="N19" s="188"/>
      <c r="O19" s="173"/>
    </row>
    <row r="20" spans="1:18" ht="24.75" customHeight="1" x14ac:dyDescent="0.15">
      <c r="B20" s="194" t="s">
        <v>373</v>
      </c>
      <c r="C20" s="195"/>
      <c r="D20" s="195"/>
      <c r="E20" s="202"/>
      <c r="F20"/>
      <c r="G20"/>
      <c r="H20"/>
      <c r="I20"/>
      <c r="J20" s="58"/>
      <c r="L20" s="175" t="s">
        <v>313</v>
      </c>
      <c r="M20" s="174">
        <f>COUNTIFS(テーブル2[カテゴリー],$L20)</f>
        <v>0</v>
      </c>
      <c r="N20" s="188"/>
      <c r="O20" s="173"/>
    </row>
    <row r="21" spans="1:18" ht="24.75" customHeight="1" x14ac:dyDescent="0.15">
      <c r="B21" s="196"/>
      <c r="C21" s="206" t="s">
        <v>374</v>
      </c>
      <c r="D21" s="203"/>
      <c r="E21" s="204"/>
      <c r="F21"/>
      <c r="G21"/>
      <c r="H21"/>
      <c r="I21"/>
      <c r="J21" s="58"/>
      <c r="L21" s="175" t="s">
        <v>314</v>
      </c>
      <c r="M21" s="174">
        <f>COUNTIFS(テーブル2[カテゴリー],$L21)</f>
        <v>0</v>
      </c>
      <c r="N21" s="189"/>
      <c r="O21" s="173"/>
    </row>
    <row r="22" spans="1:18" ht="24.75" customHeight="1" x14ac:dyDescent="0.15">
      <c r="B22" s="196"/>
      <c r="C22" s="197" t="s">
        <v>267</v>
      </c>
      <c r="D22" s="197" t="s">
        <v>245</v>
      </c>
      <c r="E22" s="197" t="s">
        <v>246</v>
      </c>
      <c r="F22"/>
      <c r="G22"/>
      <c r="H22"/>
      <c r="I22"/>
      <c r="J22" s="58"/>
      <c r="L22" s="175" t="s">
        <v>334</v>
      </c>
      <c r="M22" s="182"/>
      <c r="N22" s="174">
        <f>COUNTIFS(テーブル2[カテゴリー],$L22)</f>
        <v>0</v>
      </c>
      <c r="O22" s="186"/>
      <c r="P22" s="50"/>
      <c r="Q22" s="50"/>
      <c r="R22" s="50"/>
    </row>
    <row r="23" spans="1:18" ht="24.75" customHeight="1" x14ac:dyDescent="0.15">
      <c r="A23" s="54" t="str">
        <f>IF(C23="","","審判員")&amp;IF(C23="",""," / ")&amp;IF(C23="","",$B$9)&amp;IF(F23="","","審判員")&amp;IF(F23="",""," / ")&amp;IF(F23="","",$B$9)</f>
        <v/>
      </c>
      <c r="B23" s="198"/>
      <c r="C23" s="199"/>
      <c r="D23" s="199"/>
      <c r="E23" s="190"/>
      <c r="F23"/>
      <c r="G23"/>
      <c r="H23"/>
      <c r="I23"/>
      <c r="J23" s="58"/>
      <c r="L23" s="175" t="s">
        <v>335</v>
      </c>
      <c r="M23" s="182"/>
      <c r="N23" s="174">
        <f>COUNTIFS(テーブル2[カテゴリー],$L23)</f>
        <v>0</v>
      </c>
      <c r="O23" s="186"/>
      <c r="P23" s="50"/>
      <c r="Q23" s="50"/>
      <c r="R23" s="50"/>
    </row>
    <row r="24" spans="1:18" ht="24.75" customHeight="1" x14ac:dyDescent="0.15">
      <c r="A24" s="54" t="str">
        <f>IF(C24="","","審判員")&amp;IF(C24="",""," / ")&amp;IF(C24="","",$B$9)&amp;IF(F24="","","審判員")&amp;IF(F24="",""," / ")&amp;IF(F24="","",$B$9)</f>
        <v/>
      </c>
      <c r="B24" s="198"/>
      <c r="C24" s="199"/>
      <c r="D24" s="199"/>
      <c r="E24" s="190"/>
      <c r="F24"/>
      <c r="G24"/>
      <c r="H24"/>
      <c r="I24"/>
      <c r="J24" s="58"/>
      <c r="L24" s="176" t="s">
        <v>356</v>
      </c>
      <c r="M24" s="177">
        <f>SUM(M12:M23)</f>
        <v>0</v>
      </c>
      <c r="N24" s="177">
        <f>SUM(N22:N23)</f>
        <v>0</v>
      </c>
      <c r="O24" s="177">
        <f>SUM(M24:N24)</f>
        <v>0</v>
      </c>
      <c r="P24" s="50"/>
      <c r="Q24" s="50"/>
      <c r="R24" s="50"/>
    </row>
    <row r="25" spans="1:18" ht="24.75" customHeight="1" x14ac:dyDescent="0.15">
      <c r="A25" s="54" t="str">
        <f t="shared" ref="A25:A27" si="0">IF(C25="","","審判員")&amp;IF(C25="",""," / ")&amp;IF(C25="","",$B$9)&amp;IF(F25="","","審判員")&amp;IF(F25="",""," / ")&amp;IF(F25="","",$B$9)</f>
        <v/>
      </c>
      <c r="B25" s="198"/>
      <c r="C25" s="199"/>
      <c r="D25" s="199"/>
      <c r="E25" s="190"/>
      <c r="F25"/>
      <c r="G25"/>
      <c r="H25"/>
      <c r="I25"/>
      <c r="J25" s="58"/>
      <c r="L25" s="50"/>
      <c r="M25" s="50"/>
      <c r="N25" s="50"/>
      <c r="O25" s="50"/>
      <c r="P25" s="50"/>
      <c r="Q25" s="50"/>
      <c r="R25" s="50"/>
    </row>
    <row r="26" spans="1:18" ht="24.75" customHeight="1" x14ac:dyDescent="0.15">
      <c r="A26" s="54" t="str">
        <f t="shared" si="0"/>
        <v/>
      </c>
      <c r="B26" s="198"/>
      <c r="C26" s="199"/>
      <c r="D26" s="199"/>
      <c r="E26" s="190"/>
      <c r="F26"/>
      <c r="G26"/>
      <c r="H26"/>
      <c r="I26"/>
      <c r="J26" s="58"/>
      <c r="L26" s="50"/>
      <c r="M26" s="50"/>
      <c r="N26" s="50"/>
      <c r="O26" s="50"/>
      <c r="P26" s="50"/>
      <c r="Q26" s="50"/>
      <c r="R26" s="50"/>
    </row>
    <row r="27" spans="1:18" ht="24.75" customHeight="1" x14ac:dyDescent="0.15">
      <c r="A27" s="54" t="str">
        <f t="shared" si="0"/>
        <v/>
      </c>
      <c r="B27" s="198"/>
      <c r="C27" s="199"/>
      <c r="D27" s="199"/>
      <c r="E27" s="190"/>
      <c r="F27"/>
      <c r="G27"/>
      <c r="H27"/>
      <c r="I27"/>
      <c r="J27" s="58"/>
      <c r="L27" s="50"/>
      <c r="M27" s="50"/>
      <c r="N27" s="50"/>
      <c r="O27" s="50"/>
      <c r="P27" s="50"/>
      <c r="Q27" s="50"/>
      <c r="R27" s="50"/>
    </row>
    <row r="28" spans="1:18" ht="24.75" customHeight="1" x14ac:dyDescent="0.15">
      <c r="B28" s="200"/>
      <c r="C28" s="201"/>
      <c r="D28" s="201"/>
      <c r="E28" s="205"/>
      <c r="F28"/>
      <c r="G28"/>
      <c r="H28"/>
      <c r="I28"/>
      <c r="J28" s="58"/>
      <c r="L28" s="50"/>
      <c r="M28" s="50"/>
      <c r="N28" s="50"/>
      <c r="O28" s="50"/>
      <c r="P28" s="50"/>
      <c r="Q28" s="50"/>
      <c r="R28" s="50"/>
    </row>
    <row r="29" spans="1:18" x14ac:dyDescent="0.15">
      <c r="B29" s="55"/>
      <c r="C29" s="55"/>
      <c r="D29" s="55"/>
      <c r="E29" s="55"/>
      <c r="F29" s="54"/>
      <c r="G29" s="55"/>
      <c r="H29" s="55"/>
      <c r="I29" s="55"/>
      <c r="J29" s="58"/>
      <c r="L29" s="50"/>
      <c r="M29" s="50"/>
      <c r="N29" s="50"/>
      <c r="O29" s="50"/>
      <c r="P29" s="50"/>
      <c r="Q29" s="50"/>
      <c r="R29" s="50"/>
    </row>
    <row r="30" spans="1:18" ht="31.5" customHeight="1" x14ac:dyDescent="0.15">
      <c r="A30" s="112"/>
      <c r="B30" s="113" t="s">
        <v>258</v>
      </c>
      <c r="C30" s="95"/>
      <c r="D30" s="95"/>
      <c r="E30" s="95"/>
      <c r="F30" s="95"/>
      <c r="G30" s="95"/>
      <c r="H30" s="95"/>
      <c r="I30" s="95"/>
      <c r="J30" s="96"/>
      <c r="L30" s="50"/>
      <c r="M30" s="50"/>
      <c r="N30" s="50"/>
      <c r="O30" s="50"/>
      <c r="P30" s="50"/>
      <c r="Q30" s="50"/>
      <c r="R30" s="50"/>
    </row>
    <row r="31" spans="1:18" ht="18.75" x14ac:dyDescent="0.15">
      <c r="A31" s="112"/>
      <c r="B31" s="114" t="s">
        <v>260</v>
      </c>
      <c r="C31" s="97"/>
      <c r="D31" s="97"/>
      <c r="E31" s="97"/>
      <c r="F31" s="97"/>
      <c r="G31" s="97"/>
      <c r="H31" s="97"/>
      <c r="I31" s="97"/>
      <c r="J31" s="98"/>
      <c r="L31" s="50"/>
      <c r="M31" s="50"/>
      <c r="N31" s="50"/>
      <c r="O31" s="50"/>
      <c r="P31" s="50"/>
      <c r="Q31" s="50"/>
      <c r="R31" s="50"/>
    </row>
    <row r="32" spans="1:18" s="50" customFormat="1" ht="12.75" customHeight="1" x14ac:dyDescent="0.15">
      <c r="A32" s="115"/>
      <c r="B32" s="123" t="s">
        <v>255</v>
      </c>
      <c r="C32" s="124" t="s">
        <v>254</v>
      </c>
      <c r="D32" s="124"/>
      <c r="E32" s="124"/>
      <c r="F32" s="124"/>
      <c r="G32" s="124"/>
      <c r="H32" s="124"/>
      <c r="I32" s="124"/>
      <c r="J32" s="125"/>
      <c r="L32" s="51"/>
      <c r="M32" s="51"/>
      <c r="N32" s="51"/>
      <c r="O32" s="51"/>
      <c r="P32" s="51"/>
      <c r="Q32" s="51"/>
      <c r="R32" s="51"/>
    </row>
    <row r="33" spans="1:18" s="50" customFormat="1" ht="12.95" customHeight="1" x14ac:dyDescent="0.15">
      <c r="A33" s="115"/>
      <c r="B33" s="126" t="s">
        <v>34</v>
      </c>
      <c r="C33" s="127" t="s">
        <v>256</v>
      </c>
      <c r="D33" s="128"/>
      <c r="E33" s="128"/>
      <c r="F33" s="128"/>
      <c r="G33" s="128"/>
      <c r="H33" s="127"/>
      <c r="I33" s="127"/>
      <c r="J33" s="129"/>
      <c r="L33" s="51"/>
      <c r="M33" s="51"/>
      <c r="N33" s="51"/>
      <c r="O33" s="51"/>
      <c r="P33" s="51"/>
      <c r="Q33" s="51"/>
      <c r="R33" s="51"/>
    </row>
    <row r="34" spans="1:18" s="50" customFormat="1" ht="12.95" customHeight="1" x14ac:dyDescent="0.15">
      <c r="A34" s="115"/>
      <c r="B34" s="126"/>
      <c r="C34" s="127" t="s">
        <v>257</v>
      </c>
      <c r="D34" s="127"/>
      <c r="E34" s="128"/>
      <c r="F34" s="127"/>
      <c r="G34" s="128"/>
      <c r="H34" s="127"/>
      <c r="I34" s="127"/>
      <c r="J34" s="129"/>
      <c r="L34" s="51"/>
      <c r="M34" s="51"/>
      <c r="N34" s="51"/>
      <c r="O34" s="51"/>
      <c r="P34" s="51"/>
      <c r="Q34" s="51"/>
      <c r="R34" s="51"/>
    </row>
    <row r="35" spans="1:18" s="50" customFormat="1" ht="12.95" customHeight="1" x14ac:dyDescent="0.15">
      <c r="A35" s="115"/>
      <c r="B35" s="126"/>
      <c r="C35" s="127" t="s">
        <v>274</v>
      </c>
      <c r="D35" s="127"/>
      <c r="E35" s="128"/>
      <c r="F35" s="130"/>
      <c r="G35" s="128"/>
      <c r="H35" s="127"/>
      <c r="I35" s="127"/>
      <c r="J35" s="129"/>
      <c r="L35" s="51"/>
      <c r="M35" s="51"/>
      <c r="N35" s="51"/>
      <c r="O35" s="51"/>
      <c r="P35" s="51"/>
      <c r="Q35" s="51"/>
      <c r="R35" s="51"/>
    </row>
    <row r="36" spans="1:18" s="50" customFormat="1" ht="12.95" customHeight="1" x14ac:dyDescent="0.15">
      <c r="A36" s="115"/>
      <c r="B36" s="126"/>
      <c r="C36" s="127" t="s">
        <v>252</v>
      </c>
      <c r="D36" s="131"/>
      <c r="E36" s="131"/>
      <c r="F36" s="131"/>
      <c r="G36" s="131"/>
      <c r="H36" s="127"/>
      <c r="I36" s="127"/>
      <c r="J36" s="129"/>
      <c r="L36" s="51"/>
      <c r="M36" s="51"/>
      <c r="N36" s="51"/>
      <c r="O36" s="51"/>
      <c r="P36" s="51"/>
      <c r="Q36" s="51"/>
      <c r="R36" s="51"/>
    </row>
    <row r="37" spans="1:18" s="50" customFormat="1" ht="12.95" customHeight="1" x14ac:dyDescent="0.15">
      <c r="A37" s="115"/>
      <c r="B37" s="126"/>
      <c r="C37" s="127" t="s">
        <v>275</v>
      </c>
      <c r="D37" s="127"/>
      <c r="E37" s="128"/>
      <c r="F37" s="128"/>
      <c r="G37" s="128"/>
      <c r="H37" s="132"/>
      <c r="I37" s="132"/>
      <c r="J37" s="133"/>
      <c r="L37" s="51"/>
      <c r="M37" s="51"/>
      <c r="N37" s="51"/>
      <c r="O37" s="51"/>
      <c r="P37" s="51"/>
      <c r="Q37" s="51"/>
      <c r="R37" s="51"/>
    </row>
    <row r="38" spans="1:18" s="50" customFormat="1" ht="12.95" customHeight="1" x14ac:dyDescent="0.15">
      <c r="A38" s="115"/>
      <c r="B38" s="126"/>
      <c r="C38" s="127" t="s">
        <v>251</v>
      </c>
      <c r="D38" s="127"/>
      <c r="E38" s="128"/>
      <c r="F38" s="128"/>
      <c r="G38" s="128"/>
      <c r="H38" s="132"/>
      <c r="I38" s="132"/>
      <c r="J38" s="133"/>
      <c r="L38" s="51"/>
      <c r="M38" s="51"/>
      <c r="N38" s="51"/>
      <c r="O38" s="51"/>
      <c r="P38" s="51"/>
      <c r="Q38" s="51"/>
      <c r="R38" s="51"/>
    </row>
    <row r="39" spans="1:18" s="50" customFormat="1" ht="12.95" customHeight="1" x14ac:dyDescent="0.15">
      <c r="A39" s="115"/>
      <c r="B39" s="126" t="s">
        <v>5</v>
      </c>
      <c r="C39" s="127" t="s">
        <v>253</v>
      </c>
      <c r="D39" s="127"/>
      <c r="E39" s="127"/>
      <c r="F39" s="130"/>
      <c r="G39" s="127"/>
      <c r="H39" s="127"/>
      <c r="I39" s="127"/>
      <c r="J39" s="129"/>
      <c r="L39" s="48"/>
      <c r="M39" s="48"/>
      <c r="N39" s="48"/>
      <c r="O39" s="48"/>
      <c r="P39" s="48"/>
      <c r="Q39" s="48"/>
      <c r="R39" s="48"/>
    </row>
    <row r="40" spans="1:18" s="50" customFormat="1" ht="12.95" customHeight="1" x14ac:dyDescent="0.15">
      <c r="A40" s="115"/>
      <c r="B40" s="126" t="s">
        <v>6</v>
      </c>
      <c r="C40" s="127" t="s">
        <v>45</v>
      </c>
      <c r="D40" s="127"/>
      <c r="E40" s="127"/>
      <c r="F40" s="130"/>
      <c r="G40" s="127"/>
      <c r="H40" s="127"/>
      <c r="I40" s="127"/>
      <c r="J40" s="129"/>
      <c r="L40" s="48"/>
      <c r="M40" s="48"/>
      <c r="N40" s="48"/>
      <c r="O40" s="48"/>
      <c r="P40" s="48"/>
      <c r="Q40" s="48"/>
      <c r="R40" s="48"/>
    </row>
    <row r="41" spans="1:18" s="50" customFormat="1" ht="12.95" customHeight="1" x14ac:dyDescent="0.15">
      <c r="A41" s="115"/>
      <c r="B41" s="134" t="s">
        <v>7</v>
      </c>
      <c r="C41" s="135" t="s">
        <v>39</v>
      </c>
      <c r="D41" s="135"/>
      <c r="E41" s="135"/>
      <c r="F41" s="136"/>
      <c r="G41" s="135"/>
      <c r="H41" s="135"/>
      <c r="I41" s="135"/>
      <c r="J41" s="137"/>
      <c r="L41" s="47"/>
      <c r="M41" s="47"/>
      <c r="N41" s="47"/>
      <c r="O41" s="47"/>
      <c r="P41" s="47"/>
      <c r="Q41" s="47"/>
      <c r="R41" s="47"/>
    </row>
    <row r="42" spans="1:18" s="51" customFormat="1" ht="6" customHeight="1" x14ac:dyDescent="0.15">
      <c r="A42" s="116"/>
      <c r="B42" s="117"/>
      <c r="C42" s="99"/>
      <c r="D42" s="100"/>
      <c r="E42" s="100"/>
      <c r="F42" s="101"/>
      <c r="G42" s="100"/>
      <c r="H42" s="99"/>
      <c r="I42" s="99"/>
      <c r="J42" s="102"/>
      <c r="L42" s="47"/>
      <c r="M42" s="47"/>
      <c r="N42" s="47"/>
      <c r="O42" s="47"/>
      <c r="P42" s="47"/>
      <c r="Q42" s="47"/>
      <c r="R42" s="47"/>
    </row>
    <row r="43" spans="1:18" s="51" customFormat="1" ht="6" customHeight="1" x14ac:dyDescent="0.15">
      <c r="A43" s="116"/>
      <c r="B43" s="117"/>
      <c r="C43" s="99"/>
      <c r="D43" s="100"/>
      <c r="E43" s="100"/>
      <c r="F43" s="101"/>
      <c r="G43" s="100"/>
      <c r="H43" s="99"/>
      <c r="I43" s="99"/>
      <c r="J43" s="102"/>
      <c r="L43" s="47"/>
      <c r="M43" s="47"/>
      <c r="N43" s="47"/>
      <c r="O43" s="47"/>
      <c r="P43" s="47"/>
      <c r="Q43" s="47"/>
      <c r="R43" s="47"/>
    </row>
    <row r="44" spans="1:18" s="51" customFormat="1" ht="6" customHeight="1" thickBot="1" x14ac:dyDescent="0.2">
      <c r="A44" s="116"/>
      <c r="B44" s="117"/>
      <c r="C44" s="99"/>
      <c r="D44" s="100"/>
      <c r="E44" s="100"/>
      <c r="F44" s="101"/>
      <c r="G44" s="100"/>
      <c r="H44" s="99"/>
      <c r="I44" s="99"/>
      <c r="J44" s="102"/>
      <c r="L44" s="47"/>
      <c r="M44" s="47"/>
      <c r="N44" s="47"/>
      <c r="O44" s="47"/>
      <c r="P44" s="47"/>
      <c r="Q44" s="47"/>
      <c r="R44" s="47"/>
    </row>
    <row r="45" spans="1:18" s="51" customFormat="1" ht="35.25" customHeight="1" thickTop="1" thickBot="1" x14ac:dyDescent="0.2">
      <c r="A45" s="116"/>
      <c r="B45" s="159"/>
      <c r="C45" s="160"/>
      <c r="D45" s="161" t="s">
        <v>259</v>
      </c>
      <c r="E45" s="207" t="s">
        <v>362</v>
      </c>
      <c r="F45" s="207"/>
      <c r="G45" s="207"/>
      <c r="H45" s="207"/>
      <c r="I45" s="207"/>
      <c r="J45" s="208"/>
      <c r="L45" s="73"/>
      <c r="M45" s="73"/>
      <c r="N45" s="73"/>
      <c r="O45" s="73"/>
      <c r="P45" s="73"/>
      <c r="Q45" s="73"/>
      <c r="R45" s="73"/>
    </row>
    <row r="46" spans="1:18" s="51" customFormat="1" ht="5.25" customHeight="1" thickTop="1" x14ac:dyDescent="0.15">
      <c r="A46" s="116"/>
      <c r="B46" s="152"/>
      <c r="C46" s="153"/>
      <c r="D46" s="4"/>
      <c r="E46" s="4"/>
      <c r="F46" s="154"/>
      <c r="G46" s="4"/>
      <c r="H46" s="153"/>
      <c r="I46" s="153"/>
      <c r="J46" s="155"/>
      <c r="L46" s="48"/>
      <c r="M46" s="48"/>
      <c r="N46" s="48"/>
      <c r="O46" s="48"/>
      <c r="P46" s="48"/>
      <c r="Q46" s="48"/>
      <c r="R46" s="48"/>
    </row>
    <row r="47" spans="1:18" s="51" customFormat="1" ht="5.25" customHeight="1" x14ac:dyDescent="0.15">
      <c r="A47" s="116"/>
      <c r="B47" s="152"/>
      <c r="C47" s="153"/>
      <c r="D47" s="4"/>
      <c r="E47" s="4"/>
      <c r="F47" s="154"/>
      <c r="G47" s="4"/>
      <c r="H47" s="153"/>
      <c r="I47" s="153"/>
      <c r="J47" s="155"/>
      <c r="L47" s="48"/>
      <c r="M47" s="48"/>
      <c r="N47" s="48"/>
      <c r="O47" s="48"/>
      <c r="P47" s="48"/>
      <c r="Q47" s="48"/>
      <c r="R47" s="48"/>
    </row>
    <row r="48" spans="1:18" s="51" customFormat="1" ht="5.25" customHeight="1" x14ac:dyDescent="0.15">
      <c r="A48" s="116"/>
      <c r="B48" s="152"/>
      <c r="C48" s="153"/>
      <c r="D48" s="4"/>
      <c r="E48" s="4"/>
      <c r="F48" s="154"/>
      <c r="G48" s="4"/>
      <c r="H48" s="153"/>
      <c r="I48" s="153"/>
      <c r="J48" s="155"/>
      <c r="L48" s="48"/>
      <c r="M48" s="48"/>
      <c r="N48" s="48"/>
      <c r="O48" s="48"/>
      <c r="P48" s="48"/>
      <c r="Q48" s="48"/>
      <c r="R48" s="48"/>
    </row>
    <row r="49" spans="1:18" ht="31.5" customHeight="1" x14ac:dyDescent="0.15">
      <c r="A49" s="112"/>
      <c r="B49" s="113" t="str">
        <f>D10&amp;" 参加者一覧表"</f>
        <v xml:space="preserve"> 参加者一覧表</v>
      </c>
      <c r="C49" s="60"/>
      <c r="D49" s="60"/>
      <c r="E49" s="60"/>
      <c r="F49" s="60"/>
      <c r="G49" s="60"/>
      <c r="H49" s="60"/>
      <c r="I49" s="60"/>
      <c r="J49" s="61"/>
    </row>
    <row r="50" spans="1:18" ht="23.25" customHeight="1" x14ac:dyDescent="0.15">
      <c r="A50" s="112"/>
      <c r="B50" s="118"/>
      <c r="C50" s="110" t="s">
        <v>323</v>
      </c>
      <c r="D50" s="62"/>
      <c r="E50" s="103"/>
      <c r="F50" s="104"/>
      <c r="G50" s="103"/>
      <c r="H50" s="103"/>
      <c r="I50" s="103"/>
      <c r="J50" s="105"/>
    </row>
    <row r="51" spans="1:18" s="47" customFormat="1" ht="15.75" customHeight="1" x14ac:dyDescent="0.15">
      <c r="A51" s="112"/>
      <c r="B51" s="210" t="s">
        <v>3</v>
      </c>
      <c r="C51" s="106" t="s">
        <v>0</v>
      </c>
      <c r="D51" s="107" t="s">
        <v>2</v>
      </c>
      <c r="E51" s="209" t="s">
        <v>269</v>
      </c>
      <c r="F51" s="209" t="s">
        <v>77</v>
      </c>
      <c r="G51" s="209" t="s">
        <v>84</v>
      </c>
      <c r="H51" s="209" t="s">
        <v>1</v>
      </c>
      <c r="I51" s="158" t="s">
        <v>361</v>
      </c>
      <c r="J51" s="209" t="s">
        <v>4</v>
      </c>
      <c r="L51" s="48"/>
      <c r="M51" s="48"/>
      <c r="N51" s="48"/>
      <c r="O51" s="48"/>
      <c r="P51" s="48"/>
      <c r="Q51" s="48"/>
      <c r="R51" s="48"/>
    </row>
    <row r="52" spans="1:18" s="47" customFormat="1" ht="15.75" customHeight="1" x14ac:dyDescent="0.15">
      <c r="A52" s="112"/>
      <c r="B52" s="210"/>
      <c r="C52" s="108" t="s">
        <v>232</v>
      </c>
      <c r="D52" s="109"/>
      <c r="E52" s="209"/>
      <c r="F52" s="209"/>
      <c r="G52" s="209"/>
      <c r="H52" s="209"/>
      <c r="I52" s="157" t="s">
        <v>325</v>
      </c>
      <c r="J52" s="209"/>
      <c r="L52" s="48"/>
      <c r="M52" s="48"/>
      <c r="N52" s="48"/>
      <c r="O52" s="48"/>
      <c r="P52" s="48"/>
      <c r="Q52" s="48"/>
      <c r="R52" s="48"/>
    </row>
    <row r="53" spans="1:18" s="47" customFormat="1" ht="36" customHeight="1" x14ac:dyDescent="0.15">
      <c r="A53" s="112"/>
      <c r="B53" s="119" t="s">
        <v>263</v>
      </c>
      <c r="C53" s="67" t="s">
        <v>276</v>
      </c>
      <c r="D53" s="68" t="s">
        <v>331</v>
      </c>
      <c r="E53" s="69" t="s">
        <v>72</v>
      </c>
      <c r="F53" s="70" t="s">
        <v>277</v>
      </c>
      <c r="G53" s="69">
        <v>18.5</v>
      </c>
      <c r="H53" s="71" t="s">
        <v>63</v>
      </c>
      <c r="I53" s="71"/>
      <c r="J53" s="163" t="s">
        <v>330</v>
      </c>
      <c r="L53" s="48"/>
      <c r="M53" s="48"/>
      <c r="N53" s="48"/>
      <c r="O53" s="48"/>
      <c r="P53" s="48"/>
      <c r="Q53" s="48"/>
      <c r="R53" s="48"/>
    </row>
    <row r="54" spans="1:18" s="47" customFormat="1" ht="36" customHeight="1" x14ac:dyDescent="0.15">
      <c r="A54" s="112"/>
      <c r="B54" s="141" t="s">
        <v>62</v>
      </c>
      <c r="C54" s="142" t="s">
        <v>80</v>
      </c>
      <c r="D54" s="143" t="s">
        <v>81</v>
      </c>
      <c r="E54" s="144" t="s">
        <v>310</v>
      </c>
      <c r="F54" s="145" t="s">
        <v>286</v>
      </c>
      <c r="G54" s="144"/>
      <c r="H54" s="146" t="s">
        <v>63</v>
      </c>
      <c r="I54" s="146" t="s">
        <v>324</v>
      </c>
      <c r="J54" s="162" t="s">
        <v>329</v>
      </c>
      <c r="L54" s="48"/>
      <c r="M54" s="48"/>
      <c r="N54" s="48"/>
      <c r="O54" s="48"/>
      <c r="P54" s="48"/>
      <c r="Q54" s="48"/>
      <c r="R54" s="48"/>
    </row>
    <row r="55" spans="1:18" s="73" customFormat="1" ht="36" customHeight="1" outlineLevel="1" x14ac:dyDescent="0.15">
      <c r="A55" s="120" t="s">
        <v>261</v>
      </c>
      <c r="B55" s="147" t="s">
        <v>262</v>
      </c>
      <c r="C55" s="148" t="s">
        <v>267</v>
      </c>
      <c r="D55" s="148" t="s">
        <v>245</v>
      </c>
      <c r="E55" s="148" t="s">
        <v>246</v>
      </c>
      <c r="F55" s="149" t="s">
        <v>268</v>
      </c>
      <c r="G55" s="150" t="s">
        <v>264</v>
      </c>
      <c r="H55" s="148" t="s">
        <v>265</v>
      </c>
      <c r="I55" s="151" t="s">
        <v>360</v>
      </c>
      <c r="J55" s="151" t="s">
        <v>266</v>
      </c>
      <c r="L55" s="48"/>
      <c r="M55" s="48"/>
      <c r="N55" s="48"/>
      <c r="O55" s="48"/>
      <c r="P55" s="48"/>
      <c r="Q55" s="48"/>
      <c r="R55" s="48"/>
    </row>
    <row r="56" spans="1:18" ht="36" customHeight="1" x14ac:dyDescent="0.15">
      <c r="A56" s="121" t="str">
        <f>IF(C56="","",$G$10)&amp;IF(C56="",""," / ")&amp;IF(C56="","",$B$10)</f>
        <v/>
      </c>
      <c r="B56" s="122" t="str">
        <f>IF(C56="","",1)</f>
        <v/>
      </c>
      <c r="C56" s="63"/>
      <c r="D56" s="63"/>
      <c r="E56" s="64"/>
      <c r="F56" s="65"/>
      <c r="G56" s="66"/>
      <c r="H56" s="64"/>
      <c r="I56" s="156"/>
      <c r="J56" s="72"/>
    </row>
    <row r="57" spans="1:18" ht="36" customHeight="1" x14ac:dyDescent="0.15">
      <c r="A57" s="121" t="str">
        <f t="shared" ref="A57:A115" si="1">IF(C57="","",$G$10)&amp;IF(C57="",""," / ")&amp;IF(C57="","",$B$10)</f>
        <v/>
      </c>
      <c r="B57" s="122" t="str">
        <f t="shared" ref="B57:B87" si="2">IF(C57="","",1)</f>
        <v/>
      </c>
      <c r="C57" s="63"/>
      <c r="D57" s="63"/>
      <c r="E57" s="64"/>
      <c r="F57" s="65"/>
      <c r="G57" s="66"/>
      <c r="H57" s="64"/>
      <c r="I57" s="156"/>
      <c r="J57" s="72"/>
    </row>
    <row r="58" spans="1:18" ht="36" customHeight="1" x14ac:dyDescent="0.15">
      <c r="A58" s="121" t="str">
        <f t="shared" si="1"/>
        <v/>
      </c>
      <c r="B58" s="122" t="str">
        <f t="shared" si="2"/>
        <v/>
      </c>
      <c r="C58" s="63"/>
      <c r="D58" s="63"/>
      <c r="E58" s="64"/>
      <c r="F58" s="65"/>
      <c r="G58" s="66"/>
      <c r="H58" s="64"/>
      <c r="I58" s="156"/>
      <c r="J58" s="72"/>
    </row>
    <row r="59" spans="1:18" ht="36" customHeight="1" x14ac:dyDescent="0.15">
      <c r="A59" s="121" t="str">
        <f t="shared" si="1"/>
        <v/>
      </c>
      <c r="B59" s="122" t="str">
        <f t="shared" si="2"/>
        <v/>
      </c>
      <c r="C59" s="63"/>
      <c r="D59" s="63"/>
      <c r="E59" s="64"/>
      <c r="F59" s="65"/>
      <c r="G59" s="66"/>
      <c r="H59" s="64"/>
      <c r="I59" s="156"/>
      <c r="J59" s="72"/>
    </row>
    <row r="60" spans="1:18" ht="36" customHeight="1" x14ac:dyDescent="0.15">
      <c r="A60" s="121" t="str">
        <f t="shared" si="1"/>
        <v/>
      </c>
      <c r="B60" s="122" t="str">
        <f t="shared" si="2"/>
        <v/>
      </c>
      <c r="C60" s="63"/>
      <c r="D60" s="63"/>
      <c r="E60" s="64"/>
      <c r="F60" s="65"/>
      <c r="G60" s="66"/>
      <c r="H60" s="64"/>
      <c r="I60" s="156"/>
      <c r="J60" s="72"/>
    </row>
    <row r="61" spans="1:18" ht="36" customHeight="1" x14ac:dyDescent="0.15">
      <c r="A61" s="121" t="str">
        <f t="shared" si="1"/>
        <v/>
      </c>
      <c r="B61" s="122" t="str">
        <f t="shared" si="2"/>
        <v/>
      </c>
      <c r="C61" s="63"/>
      <c r="D61" s="63"/>
      <c r="E61" s="64"/>
      <c r="F61" s="65"/>
      <c r="G61" s="66"/>
      <c r="H61" s="64"/>
      <c r="I61" s="156"/>
      <c r="J61" s="72"/>
    </row>
    <row r="62" spans="1:18" ht="36" customHeight="1" x14ac:dyDescent="0.15">
      <c r="A62" s="121" t="str">
        <f t="shared" si="1"/>
        <v/>
      </c>
      <c r="B62" s="122" t="str">
        <f t="shared" si="2"/>
        <v/>
      </c>
      <c r="C62" s="63"/>
      <c r="D62" s="63"/>
      <c r="E62" s="64"/>
      <c r="F62" s="65"/>
      <c r="G62" s="66"/>
      <c r="H62" s="64"/>
      <c r="I62" s="156"/>
      <c r="J62" s="72"/>
    </row>
    <row r="63" spans="1:18" ht="36" customHeight="1" x14ac:dyDescent="0.15">
      <c r="A63" s="121" t="str">
        <f t="shared" si="1"/>
        <v/>
      </c>
      <c r="B63" s="122" t="str">
        <f t="shared" si="2"/>
        <v/>
      </c>
      <c r="C63" s="63"/>
      <c r="D63" s="63"/>
      <c r="E63" s="64"/>
      <c r="F63" s="65"/>
      <c r="G63" s="66"/>
      <c r="H63" s="64"/>
      <c r="I63" s="156"/>
      <c r="J63" s="72"/>
    </row>
    <row r="64" spans="1:18" ht="36" customHeight="1" x14ac:dyDescent="0.15">
      <c r="A64" s="121" t="str">
        <f t="shared" si="1"/>
        <v/>
      </c>
      <c r="B64" s="122" t="str">
        <f t="shared" si="2"/>
        <v/>
      </c>
      <c r="C64" s="63"/>
      <c r="D64" s="63"/>
      <c r="E64" s="64"/>
      <c r="F64" s="65"/>
      <c r="G64" s="66"/>
      <c r="H64" s="64"/>
      <c r="I64" s="156"/>
      <c r="J64" s="72"/>
    </row>
    <row r="65" spans="1:10" ht="36" customHeight="1" x14ac:dyDescent="0.15">
      <c r="A65" s="121" t="str">
        <f t="shared" si="1"/>
        <v/>
      </c>
      <c r="B65" s="122" t="str">
        <f t="shared" si="2"/>
        <v/>
      </c>
      <c r="C65" s="63"/>
      <c r="D65" s="63"/>
      <c r="E65" s="64"/>
      <c r="F65" s="65"/>
      <c r="G65" s="66"/>
      <c r="H65" s="64"/>
      <c r="I65" s="156"/>
      <c r="J65" s="72"/>
    </row>
    <row r="66" spans="1:10" ht="36" customHeight="1" x14ac:dyDescent="0.15">
      <c r="A66" s="121" t="str">
        <f t="shared" si="1"/>
        <v/>
      </c>
      <c r="B66" s="122" t="str">
        <f t="shared" si="2"/>
        <v/>
      </c>
      <c r="C66" s="63"/>
      <c r="D66" s="63"/>
      <c r="E66" s="64"/>
      <c r="F66" s="65"/>
      <c r="G66" s="66"/>
      <c r="H66" s="64"/>
      <c r="I66" s="156"/>
      <c r="J66" s="72"/>
    </row>
    <row r="67" spans="1:10" ht="36" customHeight="1" x14ac:dyDescent="0.15">
      <c r="A67" s="121" t="str">
        <f t="shared" si="1"/>
        <v/>
      </c>
      <c r="B67" s="122" t="str">
        <f t="shared" si="2"/>
        <v/>
      </c>
      <c r="C67" s="63"/>
      <c r="D67" s="63"/>
      <c r="E67" s="64"/>
      <c r="F67" s="65"/>
      <c r="G67" s="66"/>
      <c r="H67" s="64"/>
      <c r="I67" s="156"/>
      <c r="J67" s="72"/>
    </row>
    <row r="68" spans="1:10" ht="36" customHeight="1" x14ac:dyDescent="0.15">
      <c r="A68" s="121" t="str">
        <f t="shared" si="1"/>
        <v/>
      </c>
      <c r="B68" s="122" t="str">
        <f t="shared" si="2"/>
        <v/>
      </c>
      <c r="C68" s="63"/>
      <c r="D68" s="63"/>
      <c r="E68" s="64"/>
      <c r="F68" s="65"/>
      <c r="G68" s="66"/>
      <c r="H68" s="64"/>
      <c r="I68" s="156"/>
      <c r="J68" s="72"/>
    </row>
    <row r="69" spans="1:10" ht="36" customHeight="1" x14ac:dyDescent="0.15">
      <c r="A69" s="121" t="str">
        <f t="shared" si="1"/>
        <v/>
      </c>
      <c r="B69" s="122" t="str">
        <f t="shared" si="2"/>
        <v/>
      </c>
      <c r="C69" s="63"/>
      <c r="D69" s="63"/>
      <c r="E69" s="64"/>
      <c r="F69" s="65"/>
      <c r="G69" s="66"/>
      <c r="H69" s="64"/>
      <c r="I69" s="156"/>
      <c r="J69" s="72"/>
    </row>
    <row r="70" spans="1:10" ht="36" customHeight="1" x14ac:dyDescent="0.15">
      <c r="A70" s="121" t="str">
        <f t="shared" si="1"/>
        <v/>
      </c>
      <c r="B70" s="122" t="str">
        <f t="shared" si="2"/>
        <v/>
      </c>
      <c r="C70" s="63"/>
      <c r="D70" s="63"/>
      <c r="E70" s="64"/>
      <c r="F70" s="65"/>
      <c r="G70" s="66"/>
      <c r="H70" s="64"/>
      <c r="I70" s="156"/>
      <c r="J70" s="72"/>
    </row>
    <row r="71" spans="1:10" ht="36" customHeight="1" x14ac:dyDescent="0.15">
      <c r="A71" s="121" t="str">
        <f t="shared" si="1"/>
        <v/>
      </c>
      <c r="B71" s="122" t="str">
        <f t="shared" si="2"/>
        <v/>
      </c>
      <c r="C71" s="63"/>
      <c r="D71" s="63"/>
      <c r="E71" s="64"/>
      <c r="F71" s="65"/>
      <c r="G71" s="66"/>
      <c r="H71" s="64"/>
      <c r="I71" s="156"/>
      <c r="J71" s="72"/>
    </row>
    <row r="72" spans="1:10" ht="36" customHeight="1" x14ac:dyDescent="0.15">
      <c r="A72" s="121" t="str">
        <f t="shared" si="1"/>
        <v/>
      </c>
      <c r="B72" s="122" t="str">
        <f t="shared" si="2"/>
        <v/>
      </c>
      <c r="C72" s="63"/>
      <c r="D72" s="63"/>
      <c r="E72" s="64"/>
      <c r="F72" s="65"/>
      <c r="G72" s="66"/>
      <c r="H72" s="64"/>
      <c r="I72" s="156"/>
      <c r="J72" s="72"/>
    </row>
    <row r="73" spans="1:10" ht="36" customHeight="1" x14ac:dyDescent="0.15">
      <c r="A73" s="121" t="str">
        <f t="shared" si="1"/>
        <v/>
      </c>
      <c r="B73" s="122" t="str">
        <f t="shared" si="2"/>
        <v/>
      </c>
      <c r="C73" s="63"/>
      <c r="D73" s="63"/>
      <c r="E73" s="64"/>
      <c r="F73" s="65"/>
      <c r="G73" s="66"/>
      <c r="H73" s="64"/>
      <c r="I73" s="156"/>
      <c r="J73" s="72"/>
    </row>
    <row r="74" spans="1:10" ht="36" customHeight="1" x14ac:dyDescent="0.15">
      <c r="A74" s="121" t="str">
        <f t="shared" si="1"/>
        <v/>
      </c>
      <c r="B74" s="122" t="str">
        <f t="shared" si="2"/>
        <v/>
      </c>
      <c r="C74" s="63"/>
      <c r="D74" s="63"/>
      <c r="E74" s="64"/>
      <c r="F74" s="65"/>
      <c r="G74" s="66"/>
      <c r="H74" s="64"/>
      <c r="I74" s="156"/>
      <c r="J74" s="72"/>
    </row>
    <row r="75" spans="1:10" ht="36" customHeight="1" x14ac:dyDescent="0.15">
      <c r="A75" s="121" t="str">
        <f t="shared" si="1"/>
        <v/>
      </c>
      <c r="B75" s="122" t="str">
        <f t="shared" si="2"/>
        <v/>
      </c>
      <c r="C75" s="63"/>
      <c r="D75" s="63"/>
      <c r="E75" s="64"/>
      <c r="F75" s="65"/>
      <c r="G75" s="66"/>
      <c r="H75" s="64"/>
      <c r="I75" s="156"/>
      <c r="J75" s="72"/>
    </row>
    <row r="76" spans="1:10" ht="36" customHeight="1" x14ac:dyDescent="0.15">
      <c r="A76" s="121" t="str">
        <f t="shared" si="1"/>
        <v/>
      </c>
      <c r="B76" s="122" t="str">
        <f t="shared" si="2"/>
        <v/>
      </c>
      <c r="C76" s="63"/>
      <c r="D76" s="63"/>
      <c r="E76" s="64"/>
      <c r="F76" s="65"/>
      <c r="G76" s="66"/>
      <c r="H76" s="64"/>
      <c r="I76" s="156"/>
      <c r="J76" s="72"/>
    </row>
    <row r="77" spans="1:10" ht="36" customHeight="1" x14ac:dyDescent="0.15">
      <c r="A77" s="121" t="str">
        <f t="shared" si="1"/>
        <v/>
      </c>
      <c r="B77" s="122" t="str">
        <f t="shared" si="2"/>
        <v/>
      </c>
      <c r="C77" s="63"/>
      <c r="D77" s="63"/>
      <c r="E77" s="64"/>
      <c r="F77" s="65"/>
      <c r="G77" s="66"/>
      <c r="H77" s="64"/>
      <c r="I77" s="156"/>
      <c r="J77" s="72"/>
    </row>
    <row r="78" spans="1:10" ht="36" customHeight="1" x14ac:dyDescent="0.15">
      <c r="A78" s="121" t="str">
        <f t="shared" si="1"/>
        <v/>
      </c>
      <c r="B78" s="122" t="str">
        <f t="shared" si="2"/>
        <v/>
      </c>
      <c r="C78" s="63"/>
      <c r="D78" s="63"/>
      <c r="E78" s="64"/>
      <c r="F78" s="65"/>
      <c r="G78" s="66"/>
      <c r="H78" s="64"/>
      <c r="I78" s="156"/>
      <c r="J78" s="72"/>
    </row>
    <row r="79" spans="1:10" ht="36" customHeight="1" x14ac:dyDescent="0.15">
      <c r="A79" s="121" t="str">
        <f t="shared" si="1"/>
        <v/>
      </c>
      <c r="B79" s="122" t="str">
        <f t="shared" si="2"/>
        <v/>
      </c>
      <c r="C79" s="63"/>
      <c r="D79" s="63"/>
      <c r="E79" s="64"/>
      <c r="F79" s="65"/>
      <c r="G79" s="66"/>
      <c r="H79" s="64"/>
      <c r="I79" s="156"/>
      <c r="J79" s="72"/>
    </row>
    <row r="80" spans="1:10" ht="36" customHeight="1" x14ac:dyDescent="0.15">
      <c r="A80" s="121" t="str">
        <f t="shared" si="1"/>
        <v/>
      </c>
      <c r="B80" s="122" t="str">
        <f t="shared" si="2"/>
        <v/>
      </c>
      <c r="C80" s="63"/>
      <c r="D80" s="63"/>
      <c r="E80" s="64"/>
      <c r="F80" s="65"/>
      <c r="G80" s="66"/>
      <c r="H80" s="64"/>
      <c r="I80" s="156"/>
      <c r="J80" s="72"/>
    </row>
    <row r="81" spans="1:10" ht="36" customHeight="1" x14ac:dyDescent="0.15">
      <c r="A81" s="121" t="str">
        <f t="shared" si="1"/>
        <v/>
      </c>
      <c r="B81" s="122" t="str">
        <f t="shared" si="2"/>
        <v/>
      </c>
      <c r="C81" s="63"/>
      <c r="D81" s="63"/>
      <c r="E81" s="64"/>
      <c r="F81" s="65"/>
      <c r="G81" s="66"/>
      <c r="H81" s="64"/>
      <c r="I81" s="156"/>
      <c r="J81" s="72"/>
    </row>
    <row r="82" spans="1:10" ht="36" customHeight="1" x14ac:dyDescent="0.15">
      <c r="A82" s="121" t="str">
        <f t="shared" si="1"/>
        <v/>
      </c>
      <c r="B82" s="122" t="str">
        <f t="shared" si="2"/>
        <v/>
      </c>
      <c r="C82" s="63"/>
      <c r="D82" s="63"/>
      <c r="E82" s="64"/>
      <c r="F82" s="65"/>
      <c r="G82" s="66"/>
      <c r="H82" s="64"/>
      <c r="I82" s="156"/>
      <c r="J82" s="72"/>
    </row>
    <row r="83" spans="1:10" ht="36" customHeight="1" x14ac:dyDescent="0.15">
      <c r="A83" s="121" t="str">
        <f t="shared" si="1"/>
        <v/>
      </c>
      <c r="B83" s="122" t="str">
        <f t="shared" si="2"/>
        <v/>
      </c>
      <c r="C83" s="63"/>
      <c r="D83" s="63"/>
      <c r="E83" s="64"/>
      <c r="F83" s="65"/>
      <c r="G83" s="66"/>
      <c r="H83" s="64"/>
      <c r="I83" s="156"/>
      <c r="J83" s="72"/>
    </row>
    <row r="84" spans="1:10" ht="36" customHeight="1" x14ac:dyDescent="0.15">
      <c r="A84" s="121" t="str">
        <f t="shared" si="1"/>
        <v/>
      </c>
      <c r="B84" s="122" t="str">
        <f t="shared" si="2"/>
        <v/>
      </c>
      <c r="C84" s="63"/>
      <c r="D84" s="63"/>
      <c r="E84" s="64"/>
      <c r="F84" s="65"/>
      <c r="G84" s="66"/>
      <c r="H84" s="64"/>
      <c r="I84" s="156"/>
      <c r="J84" s="72"/>
    </row>
    <row r="85" spans="1:10" ht="36" customHeight="1" x14ac:dyDescent="0.15">
      <c r="A85" s="121" t="str">
        <f t="shared" si="1"/>
        <v/>
      </c>
      <c r="B85" s="122" t="str">
        <f t="shared" si="2"/>
        <v/>
      </c>
      <c r="C85" s="63"/>
      <c r="D85" s="63"/>
      <c r="E85" s="64"/>
      <c r="F85" s="65"/>
      <c r="G85" s="66"/>
      <c r="H85" s="64"/>
      <c r="I85" s="156"/>
      <c r="J85" s="72"/>
    </row>
    <row r="86" spans="1:10" ht="36" customHeight="1" x14ac:dyDescent="0.15">
      <c r="A86" s="121" t="str">
        <f t="shared" si="1"/>
        <v/>
      </c>
      <c r="B86" s="122" t="str">
        <f t="shared" si="2"/>
        <v/>
      </c>
      <c r="C86" s="63"/>
      <c r="D86" s="63"/>
      <c r="E86" s="64"/>
      <c r="F86" s="65"/>
      <c r="G86" s="66"/>
      <c r="H86" s="64"/>
      <c r="I86" s="156"/>
      <c r="J86" s="72"/>
    </row>
    <row r="87" spans="1:10" ht="36" customHeight="1" x14ac:dyDescent="0.15">
      <c r="A87" s="121" t="str">
        <f t="shared" si="1"/>
        <v/>
      </c>
      <c r="B87" s="122" t="str">
        <f t="shared" si="2"/>
        <v/>
      </c>
      <c r="C87" s="63"/>
      <c r="D87" s="63"/>
      <c r="E87" s="64"/>
      <c r="F87" s="65"/>
      <c r="G87" s="66"/>
      <c r="H87" s="64"/>
      <c r="I87" s="156"/>
      <c r="J87" s="72"/>
    </row>
    <row r="88" spans="1:10" ht="36" customHeight="1" x14ac:dyDescent="0.15">
      <c r="A88" s="121" t="str">
        <f t="shared" si="1"/>
        <v/>
      </c>
      <c r="B88" s="122" t="str">
        <f t="shared" ref="B88:B115" si="3">IF(C88="","",1)</f>
        <v/>
      </c>
      <c r="C88" s="63"/>
      <c r="D88" s="63"/>
      <c r="E88" s="64"/>
      <c r="F88" s="65"/>
      <c r="G88" s="66"/>
      <c r="H88" s="64"/>
      <c r="I88" s="156"/>
      <c r="J88" s="72"/>
    </row>
    <row r="89" spans="1:10" ht="36" customHeight="1" x14ac:dyDescent="0.15">
      <c r="A89" s="121" t="str">
        <f t="shared" si="1"/>
        <v/>
      </c>
      <c r="B89" s="122" t="str">
        <f t="shared" si="3"/>
        <v/>
      </c>
      <c r="C89" s="63"/>
      <c r="D89" s="63"/>
      <c r="E89" s="64"/>
      <c r="F89" s="65"/>
      <c r="G89" s="66"/>
      <c r="H89" s="64"/>
      <c r="I89" s="156"/>
      <c r="J89" s="72"/>
    </row>
    <row r="90" spans="1:10" ht="36" customHeight="1" x14ac:dyDescent="0.15">
      <c r="A90" s="121" t="str">
        <f t="shared" si="1"/>
        <v/>
      </c>
      <c r="B90" s="122" t="str">
        <f t="shared" si="3"/>
        <v/>
      </c>
      <c r="C90" s="63"/>
      <c r="D90" s="63"/>
      <c r="E90" s="64"/>
      <c r="F90" s="65"/>
      <c r="G90" s="66"/>
      <c r="H90" s="64"/>
      <c r="I90" s="156"/>
      <c r="J90" s="72"/>
    </row>
    <row r="91" spans="1:10" ht="36" customHeight="1" x14ac:dyDescent="0.15">
      <c r="A91" s="121" t="str">
        <f t="shared" si="1"/>
        <v/>
      </c>
      <c r="B91" s="122" t="str">
        <f t="shared" si="3"/>
        <v/>
      </c>
      <c r="C91" s="63"/>
      <c r="D91" s="63"/>
      <c r="E91" s="64"/>
      <c r="F91" s="65"/>
      <c r="G91" s="66"/>
      <c r="H91" s="64"/>
      <c r="I91" s="156"/>
      <c r="J91" s="72"/>
    </row>
    <row r="92" spans="1:10" ht="36" customHeight="1" x14ac:dyDescent="0.15">
      <c r="A92" s="121" t="str">
        <f t="shared" si="1"/>
        <v/>
      </c>
      <c r="B92" s="122" t="str">
        <f t="shared" si="3"/>
        <v/>
      </c>
      <c r="C92" s="63"/>
      <c r="D92" s="63"/>
      <c r="E92" s="64"/>
      <c r="F92" s="65"/>
      <c r="G92" s="66"/>
      <c r="H92" s="64"/>
      <c r="I92" s="156"/>
      <c r="J92" s="72"/>
    </row>
    <row r="93" spans="1:10" ht="36" customHeight="1" x14ac:dyDescent="0.15">
      <c r="A93" s="121" t="str">
        <f t="shared" si="1"/>
        <v/>
      </c>
      <c r="B93" s="122" t="str">
        <f t="shared" si="3"/>
        <v/>
      </c>
      <c r="C93" s="63"/>
      <c r="D93" s="63"/>
      <c r="E93" s="64"/>
      <c r="F93" s="65"/>
      <c r="G93" s="66"/>
      <c r="H93" s="64"/>
      <c r="I93" s="156"/>
      <c r="J93" s="72"/>
    </row>
    <row r="94" spans="1:10" ht="36" customHeight="1" x14ac:dyDescent="0.15">
      <c r="A94" s="121" t="str">
        <f t="shared" si="1"/>
        <v/>
      </c>
      <c r="B94" s="122" t="str">
        <f t="shared" si="3"/>
        <v/>
      </c>
      <c r="C94" s="63"/>
      <c r="D94" s="63"/>
      <c r="E94" s="64"/>
      <c r="F94" s="65"/>
      <c r="G94" s="66"/>
      <c r="H94" s="64"/>
      <c r="I94" s="156"/>
      <c r="J94" s="72"/>
    </row>
    <row r="95" spans="1:10" ht="36" customHeight="1" x14ac:dyDescent="0.15">
      <c r="A95" s="121" t="str">
        <f t="shared" si="1"/>
        <v/>
      </c>
      <c r="B95" s="122" t="str">
        <f t="shared" si="3"/>
        <v/>
      </c>
      <c r="C95" s="63"/>
      <c r="D95" s="63"/>
      <c r="E95" s="64"/>
      <c r="F95" s="65"/>
      <c r="G95" s="66"/>
      <c r="H95" s="64"/>
      <c r="I95" s="156"/>
      <c r="J95" s="72"/>
    </row>
    <row r="96" spans="1:10" ht="36" customHeight="1" x14ac:dyDescent="0.15">
      <c r="A96" s="121" t="str">
        <f t="shared" si="1"/>
        <v/>
      </c>
      <c r="B96" s="122" t="str">
        <f t="shared" si="3"/>
        <v/>
      </c>
      <c r="C96" s="63"/>
      <c r="D96" s="63"/>
      <c r="E96" s="64"/>
      <c r="F96" s="65"/>
      <c r="G96" s="66"/>
      <c r="H96" s="64"/>
      <c r="I96" s="156"/>
      <c r="J96" s="72"/>
    </row>
    <row r="97" spans="1:18" ht="36" customHeight="1" x14ac:dyDescent="0.15">
      <c r="A97" s="121" t="str">
        <f t="shared" si="1"/>
        <v/>
      </c>
      <c r="B97" s="122" t="str">
        <f t="shared" si="3"/>
        <v/>
      </c>
      <c r="C97" s="63"/>
      <c r="D97" s="63"/>
      <c r="E97" s="64"/>
      <c r="F97" s="65"/>
      <c r="G97" s="66"/>
      <c r="H97" s="64"/>
      <c r="I97" s="156"/>
      <c r="J97" s="72"/>
    </row>
    <row r="98" spans="1:18" ht="36" customHeight="1" x14ac:dyDescent="0.15">
      <c r="A98" s="121" t="str">
        <f t="shared" si="1"/>
        <v/>
      </c>
      <c r="B98" s="122" t="str">
        <f t="shared" si="3"/>
        <v/>
      </c>
      <c r="C98" s="63"/>
      <c r="D98" s="63"/>
      <c r="E98" s="64"/>
      <c r="F98" s="65"/>
      <c r="G98" s="66"/>
      <c r="H98" s="64"/>
      <c r="I98" s="156"/>
      <c r="J98" s="72"/>
    </row>
    <row r="99" spans="1:18" ht="36" customHeight="1" x14ac:dyDescent="0.15">
      <c r="A99" s="121" t="str">
        <f t="shared" si="1"/>
        <v/>
      </c>
      <c r="B99" s="122" t="str">
        <f t="shared" si="3"/>
        <v/>
      </c>
      <c r="C99" s="63"/>
      <c r="D99" s="63"/>
      <c r="E99" s="64"/>
      <c r="F99" s="65"/>
      <c r="G99" s="66"/>
      <c r="H99" s="64"/>
      <c r="I99" s="156"/>
      <c r="J99" s="72"/>
    </row>
    <row r="100" spans="1:18" ht="36" customHeight="1" x14ac:dyDescent="0.15">
      <c r="A100" s="121" t="str">
        <f t="shared" si="1"/>
        <v/>
      </c>
      <c r="B100" s="122" t="str">
        <f t="shared" si="3"/>
        <v/>
      </c>
      <c r="C100" s="63"/>
      <c r="D100" s="63"/>
      <c r="E100" s="64"/>
      <c r="F100" s="65"/>
      <c r="G100" s="66"/>
      <c r="H100" s="64"/>
      <c r="I100" s="156"/>
      <c r="J100" s="72"/>
    </row>
    <row r="101" spans="1:18" ht="36" customHeight="1" x14ac:dyDescent="0.15">
      <c r="A101" s="121" t="str">
        <f t="shared" si="1"/>
        <v/>
      </c>
      <c r="B101" s="122" t="str">
        <f t="shared" si="3"/>
        <v/>
      </c>
      <c r="C101" s="63"/>
      <c r="D101" s="63"/>
      <c r="E101" s="64"/>
      <c r="F101" s="65"/>
      <c r="G101" s="66"/>
      <c r="H101" s="64"/>
      <c r="I101" s="156"/>
      <c r="J101" s="72"/>
    </row>
    <row r="102" spans="1:18" ht="36" customHeight="1" x14ac:dyDescent="0.15">
      <c r="A102" s="121" t="str">
        <f t="shared" si="1"/>
        <v/>
      </c>
      <c r="B102" s="122" t="str">
        <f t="shared" si="3"/>
        <v/>
      </c>
      <c r="C102" s="63"/>
      <c r="D102" s="63"/>
      <c r="E102" s="64"/>
      <c r="F102" s="65"/>
      <c r="G102" s="66"/>
      <c r="H102" s="64"/>
      <c r="I102" s="156"/>
      <c r="J102" s="72"/>
    </row>
    <row r="103" spans="1:18" ht="36" customHeight="1" x14ac:dyDescent="0.15">
      <c r="A103" s="121" t="str">
        <f t="shared" si="1"/>
        <v/>
      </c>
      <c r="B103" s="122" t="str">
        <f t="shared" si="3"/>
        <v/>
      </c>
      <c r="C103" s="63"/>
      <c r="D103" s="63"/>
      <c r="E103" s="64"/>
      <c r="F103" s="65"/>
      <c r="G103" s="66"/>
      <c r="H103" s="64"/>
      <c r="I103" s="156"/>
      <c r="J103" s="72"/>
    </row>
    <row r="104" spans="1:18" ht="36" customHeight="1" x14ac:dyDescent="0.15">
      <c r="A104" s="121" t="str">
        <f t="shared" si="1"/>
        <v/>
      </c>
      <c r="B104" s="122" t="str">
        <f t="shared" si="3"/>
        <v/>
      </c>
      <c r="C104" s="63"/>
      <c r="D104" s="63"/>
      <c r="E104" s="64"/>
      <c r="F104" s="65"/>
      <c r="G104" s="66"/>
      <c r="H104" s="64"/>
      <c r="I104" s="156"/>
      <c r="J104" s="72"/>
    </row>
    <row r="105" spans="1:18" ht="36" customHeight="1" x14ac:dyDescent="0.15">
      <c r="A105" s="121" t="str">
        <f t="shared" si="1"/>
        <v/>
      </c>
      <c r="B105" s="122" t="str">
        <f t="shared" si="3"/>
        <v/>
      </c>
      <c r="C105" s="63"/>
      <c r="D105" s="63"/>
      <c r="E105" s="64"/>
      <c r="F105" s="65"/>
      <c r="G105" s="66"/>
      <c r="H105" s="64"/>
      <c r="I105" s="156"/>
      <c r="J105" s="72"/>
      <c r="L105" s="47"/>
      <c r="M105" s="47"/>
      <c r="N105" s="47"/>
      <c r="O105" s="47"/>
      <c r="P105" s="47"/>
      <c r="Q105" s="47"/>
      <c r="R105" s="47"/>
    </row>
    <row r="106" spans="1:18" ht="36" customHeight="1" x14ac:dyDescent="0.15">
      <c r="A106" s="121" t="str">
        <f t="shared" si="1"/>
        <v/>
      </c>
      <c r="B106" s="122" t="str">
        <f t="shared" si="3"/>
        <v/>
      </c>
      <c r="C106" s="63"/>
      <c r="D106" s="63"/>
      <c r="E106" s="64"/>
      <c r="F106" s="65"/>
      <c r="G106" s="66"/>
      <c r="H106" s="64"/>
      <c r="I106" s="156"/>
      <c r="J106" s="72"/>
      <c r="L106" s="47"/>
      <c r="M106" s="47"/>
      <c r="N106" s="47"/>
      <c r="O106" s="47"/>
      <c r="P106" s="47"/>
      <c r="Q106" s="47"/>
      <c r="R106" s="47"/>
    </row>
    <row r="107" spans="1:18" ht="36" customHeight="1" x14ac:dyDescent="0.15">
      <c r="A107" s="121" t="str">
        <f t="shared" si="1"/>
        <v/>
      </c>
      <c r="B107" s="122" t="str">
        <f t="shared" si="3"/>
        <v/>
      </c>
      <c r="C107" s="63"/>
      <c r="D107" s="63"/>
      <c r="E107" s="64"/>
      <c r="F107" s="65"/>
      <c r="G107" s="66"/>
      <c r="H107" s="64"/>
      <c r="I107" s="156"/>
      <c r="J107" s="72"/>
    </row>
    <row r="108" spans="1:18" ht="36" customHeight="1" x14ac:dyDescent="0.15">
      <c r="A108" s="121" t="str">
        <f t="shared" si="1"/>
        <v/>
      </c>
      <c r="B108" s="122" t="str">
        <f t="shared" si="3"/>
        <v/>
      </c>
      <c r="C108" s="63"/>
      <c r="D108" s="63"/>
      <c r="E108" s="64"/>
      <c r="F108" s="65"/>
      <c r="G108" s="66"/>
      <c r="H108" s="64"/>
      <c r="I108" s="156"/>
      <c r="J108" s="72"/>
    </row>
    <row r="109" spans="1:18" ht="36" customHeight="1" x14ac:dyDescent="0.15">
      <c r="A109" s="121" t="str">
        <f t="shared" si="1"/>
        <v/>
      </c>
      <c r="B109" s="122" t="str">
        <f t="shared" si="3"/>
        <v/>
      </c>
      <c r="C109" s="63"/>
      <c r="D109" s="63"/>
      <c r="E109" s="64"/>
      <c r="F109" s="65"/>
      <c r="G109" s="66"/>
      <c r="H109" s="64"/>
      <c r="I109" s="156"/>
      <c r="J109" s="72"/>
    </row>
    <row r="110" spans="1:18" ht="36" customHeight="1" x14ac:dyDescent="0.15">
      <c r="A110" s="121" t="str">
        <f t="shared" si="1"/>
        <v/>
      </c>
      <c r="B110" s="122" t="str">
        <f t="shared" si="3"/>
        <v/>
      </c>
      <c r="C110" s="63"/>
      <c r="D110" s="63"/>
      <c r="E110" s="64"/>
      <c r="F110" s="65"/>
      <c r="G110" s="66"/>
      <c r="H110" s="64"/>
      <c r="I110" s="156"/>
      <c r="J110" s="72"/>
    </row>
    <row r="111" spans="1:18" ht="36" customHeight="1" x14ac:dyDescent="0.15">
      <c r="A111" s="121" t="str">
        <f t="shared" si="1"/>
        <v/>
      </c>
      <c r="B111" s="122" t="str">
        <f t="shared" si="3"/>
        <v/>
      </c>
      <c r="C111" s="63"/>
      <c r="D111" s="63"/>
      <c r="E111" s="64"/>
      <c r="F111" s="65"/>
      <c r="G111" s="66"/>
      <c r="H111" s="64"/>
      <c r="I111" s="156"/>
      <c r="J111" s="72"/>
    </row>
    <row r="112" spans="1:18" ht="36" customHeight="1" x14ac:dyDescent="0.15">
      <c r="A112" s="121" t="str">
        <f t="shared" si="1"/>
        <v/>
      </c>
      <c r="B112" s="122" t="str">
        <f t="shared" si="3"/>
        <v/>
      </c>
      <c r="C112" s="63"/>
      <c r="D112" s="63"/>
      <c r="E112" s="64"/>
      <c r="F112" s="65"/>
      <c r="G112" s="66"/>
      <c r="H112" s="64"/>
      <c r="I112" s="156"/>
      <c r="J112" s="72"/>
    </row>
    <row r="113" spans="1:18" ht="36" customHeight="1" x14ac:dyDescent="0.15">
      <c r="A113" s="121" t="str">
        <f t="shared" si="1"/>
        <v/>
      </c>
      <c r="B113" s="122" t="str">
        <f t="shared" si="3"/>
        <v/>
      </c>
      <c r="C113" s="63"/>
      <c r="D113" s="63"/>
      <c r="E113" s="64"/>
      <c r="F113" s="65"/>
      <c r="G113" s="66"/>
      <c r="H113" s="64"/>
      <c r="I113" s="156"/>
      <c r="J113" s="72"/>
    </row>
    <row r="114" spans="1:18" ht="36" customHeight="1" x14ac:dyDescent="0.15">
      <c r="A114" s="121" t="str">
        <f t="shared" si="1"/>
        <v/>
      </c>
      <c r="B114" s="122" t="str">
        <f t="shared" si="3"/>
        <v/>
      </c>
      <c r="C114" s="63"/>
      <c r="D114" s="63"/>
      <c r="E114" s="64"/>
      <c r="F114" s="65"/>
      <c r="G114" s="66"/>
      <c r="H114" s="64"/>
      <c r="I114" s="156"/>
      <c r="J114" s="72"/>
    </row>
    <row r="115" spans="1:18" s="47" customFormat="1" ht="34.5" customHeight="1" x14ac:dyDescent="0.15">
      <c r="A115" s="121" t="str">
        <f t="shared" si="1"/>
        <v/>
      </c>
      <c r="B115" s="122" t="str">
        <f t="shared" si="3"/>
        <v/>
      </c>
      <c r="C115" s="63"/>
      <c r="D115" s="63"/>
      <c r="E115" s="64"/>
      <c r="F115" s="63"/>
      <c r="G115" s="66"/>
      <c r="H115" s="64"/>
      <c r="I115" s="156"/>
      <c r="J115" s="72"/>
      <c r="L115" s="48"/>
      <c r="M115" s="48"/>
      <c r="N115" s="48"/>
      <c r="O115" s="48"/>
      <c r="P115" s="48"/>
      <c r="Q115" s="48"/>
      <c r="R115" s="48"/>
    </row>
    <row r="116" spans="1:18" s="47" customFormat="1" ht="27" customHeight="1" x14ac:dyDescent="0.15">
      <c r="A116" s="47" t="s">
        <v>30</v>
      </c>
      <c r="B116" s="47" t="s">
        <v>30</v>
      </c>
      <c r="C116" s="47" t="s">
        <v>30</v>
      </c>
      <c r="D116" s="47" t="s">
        <v>61</v>
      </c>
      <c r="E116" s="47" t="s">
        <v>61</v>
      </c>
      <c r="F116" s="47" t="s">
        <v>61</v>
      </c>
      <c r="G116" s="47" t="s">
        <v>30</v>
      </c>
      <c r="H116" s="47" t="s">
        <v>61</v>
      </c>
      <c r="I116" s="47" t="s">
        <v>30</v>
      </c>
      <c r="J116" s="111" t="s">
        <v>61</v>
      </c>
      <c r="L116" s="48"/>
      <c r="M116" s="48"/>
      <c r="N116" s="48"/>
      <c r="O116" s="48"/>
      <c r="P116" s="48"/>
      <c r="Q116" s="48"/>
      <c r="R116" s="48"/>
    </row>
  </sheetData>
  <sheetProtection algorithmName="SHA-512" hashValue="+i1nTsrBwjfQXgrkvDyHvFBfou+khIOhsQpHsjVDM7jHYShgKLJJFqpNxufrVPTxdDl5zknVgWv/PODhqVHPWA==" saltValue="GyeFoKO22lSNBd0ogtElQQ==" spinCount="100000" sheet="1" formatCells="0" autoFilter="0"/>
  <mergeCells count="14">
    <mergeCell ref="H3:I3"/>
    <mergeCell ref="C13:C14"/>
    <mergeCell ref="B10:C10"/>
    <mergeCell ref="D10:F10"/>
    <mergeCell ref="G10:J10"/>
    <mergeCell ref="B13:B14"/>
    <mergeCell ref="G14:I14"/>
    <mergeCell ref="E45:J45"/>
    <mergeCell ref="J51:J52"/>
    <mergeCell ref="B51:B52"/>
    <mergeCell ref="E51:E52"/>
    <mergeCell ref="G51:G52"/>
    <mergeCell ref="F51:F52"/>
    <mergeCell ref="H51:H52"/>
  </mergeCells>
  <phoneticPr fontId="1"/>
  <conditionalFormatting sqref="G53">
    <cfRule type="expression" dxfId="19" priority="64">
      <formula>$F$53="-?"</formula>
    </cfRule>
  </conditionalFormatting>
  <conditionalFormatting sqref="G56:G115">
    <cfRule type="expression" dxfId="18" priority="6">
      <formula>$F56="29kg以下"</formula>
    </cfRule>
    <cfRule type="expression" dxfId="17" priority="7">
      <formula>$F56="34kg以下"</formula>
    </cfRule>
    <cfRule type="expression" dxfId="16" priority="8">
      <formula>$F56="+58kg級"</formula>
    </cfRule>
    <cfRule type="expression" dxfId="15" priority="9">
      <formula>$F56="+48kg級"</formula>
    </cfRule>
    <cfRule type="expression" dxfId="14" priority="10">
      <formula>$F56="+44kg級"</formula>
    </cfRule>
    <cfRule type="expression" dxfId="13" priority="11">
      <formula>$F56="+36kg級"</formula>
    </cfRule>
    <cfRule type="expression" dxfId="12" priority="12">
      <formula>$F56="+70kg級"</formula>
    </cfRule>
    <cfRule type="expression" dxfId="11" priority="13">
      <formula>$F56="+65kg級"</formula>
    </cfRule>
    <cfRule type="expression" dxfId="10" priority="14">
      <formula>$F56="+50kg級"</formula>
    </cfRule>
    <cfRule type="expression" dxfId="9" priority="15">
      <formula>$F56="+46kg級"</formula>
    </cfRule>
    <cfRule type="expression" dxfId="8" priority="17">
      <formula>$F56="現体重を記入"</formula>
    </cfRule>
  </conditionalFormatting>
  <conditionalFormatting sqref="H56:H115">
    <cfRule type="containsText" dxfId="7" priority="19" operator="containsText" text="女">
      <formula>NOT(ISERROR(SEARCH("女",H56)))</formula>
    </cfRule>
  </conditionalFormatting>
  <conditionalFormatting sqref="I56:I115">
    <cfRule type="expression" dxfId="6" priority="2">
      <formula>$E56="小2"</formula>
    </cfRule>
    <cfRule type="expression" dxfId="5" priority="3">
      <formula>$E56="小1"</formula>
    </cfRule>
    <cfRule type="expression" dxfId="4" priority="4">
      <formula>$E56="中学生_女子"</formula>
    </cfRule>
    <cfRule type="expression" dxfId="3" priority="5">
      <formula>$E56="中学生_男子"</formula>
    </cfRule>
  </conditionalFormatting>
  <conditionalFormatting sqref="J56:J115">
    <cfRule type="expression" dxfId="2" priority="16">
      <formula>$I56="○"</formula>
    </cfRule>
  </conditionalFormatting>
  <conditionalFormatting sqref="L12:L23">
    <cfRule type="containsText" dxfId="1" priority="1" operator="containsText" text="女">
      <formula>NOT(ISERROR(SEARCH("女",L12)))</formula>
    </cfRule>
  </conditionalFormatting>
  <dataValidations xWindow="943" yWindow="362" count="18">
    <dataValidation allowBlank="1" showInputMessage="1" showErrorMessage="1" promptTitle="記入例" prompt="例）HINO" sqref="G10" xr:uid="{9FA30049-9B2B-4620-9553-269CFCD9E989}"/>
    <dataValidation allowBlank="1" showInputMessage="1" showErrorMessage="1" promptTitle="ーーーーーーーーーーーーーーーーーーーーーーーーーーーーーーーー" prompt="【ふりがなについて】_x000a_　※姓名の間は全角スペースを入れてください。" sqref="D56:D115" xr:uid="{60311C07-C6D9-46D0-BED5-08A14BA7CC59}"/>
    <dataValidation allowBlank="1" showInputMessage="1" showErrorMessage="1" promptTitle="ーーーーーーーーーーーーーーーーーーーーーーーーーーーーーーーー" prompt="【氏名について】_x000a_　※姓名の間は全角スペースを入れてください。_x000a_　※学年（低学年から）、階級の軽い順で記入をお願いします。_x000a_（中学生は男女別に、軽量級から記入）" sqref="C56:C115" xr:uid="{7C0DFE93-7FB0-4FF7-BF3A-A6F8E2EAF718}"/>
    <dataValidation type="list" allowBlank="1" showInputMessage="1" showErrorMessage="1" sqref="E981549:E981563 G916013:G916027 E916013:E916027 G850477:G850491 E850477:E850491 G784941:G784955 E784941:E784955 G719405:G719419 E719405:E719419 G653869:G653883 E653869:E653883 G588333:G588347 E588333:E588347 G522797:G522811 E522797:E522811 G457261:G457275 E457261:E457275 G391725:G391739 E391725:E391739 G326189:G326203 E326189:E326203 G260653:G260667 E260653:E260667 G195117:G195131 E195117:E195131 G129581:G129595 E129581:E129595 G64045:G64059 E64045:E64059 G981549:G981563" xr:uid="{00000000-0002-0000-0200-000001000000}">
      <formula1>"年小,年中,年長,小1,小2,小3,小4,小5,小6"</formula1>
    </dataValidation>
    <dataValidation allowBlank="1" showInputMessage="1" showErrorMessage="1" promptTitle="現体重について" prompt="※幼年、小学生は現体重を半角数字で記入。kgは入力不要_x000a_○)33.5_x000a_×)33.5kg_x000a_×)３３．５_x000a__x000a_※中学生、高校生は出場階級を選択してください。" sqref="G55" xr:uid="{9755D6D8-4FCB-4FB8-BB11-998D811D334B}"/>
    <dataValidation type="list" allowBlank="1" showInputMessage="1" showErrorMessage="1" promptTitle="ーーーーーーーーーーーーーーーーーーーーーーーーーーーーーーーー" prompt="階級について_x000a_　１・２年生を選択した場合、階級選択で「＋級」を選択した場合は、「現体重」欄に現体　重を入力してください。_x000a_※現体重の欄がオレンジ色にかわります。" sqref="F56:F115" xr:uid="{16310A67-F3BE-4659-86E3-5420ADB03B5A}">
      <formula1>INDIRECT(E56)</formula1>
    </dataValidation>
    <dataValidation allowBlank="1" showInputMessage="1" showErrorMessage="1" promptTitle="ーーーーーーーーーーーーーーーーーーーーーーーーーーーーーーーー" prompt="現体重について_x000a_　※現体重を記入する場合は半角数字で記入。kgは入力不要_x000a_　　○：33.5_x000a_　　×：33.5kg_x000a_　　×：３３．５" sqref="G56:G115" xr:uid="{6A7051D5-C7CA-4553-A540-FCEED3BFA8B3}"/>
    <dataValidation type="list" allowBlank="1" showInputMessage="1" showErrorMessage="1" sqref="H56:H115 H53:H54" xr:uid="{00000000-0002-0000-0200-000000000000}">
      <formula1>"男,女"</formula1>
    </dataValidation>
    <dataValidation type="list" allowBlank="1" showInputMessage="1" showErrorMessage="1" sqref="E53:E54 E56:E115" xr:uid="{00000000-0002-0000-0200-000002000000}">
      <formula1>学年リスト</formula1>
    </dataValidation>
    <dataValidation allowBlank="1" promptTitle="現体重について" prompt="※幼年、小学生は現体重を半角数字で記入。kgは入力不要_x000a_○)33.5_x000a_×)33.5kg_x000a_×)３３．５_x000a__x000a_※中学生は、出場階級を選択してください。" sqref="F55" xr:uid="{E85A4436-D308-4500-97CF-C12AAB4C9920}"/>
    <dataValidation allowBlank="1" showErrorMessage="1" promptTitle="現体重について" prompt="※幼年、小学生は現体重を半角数字で記入。kgは入力不要_x000a_○)33.5_x000a_×)33.5kg_x000a_×)３３．５_x000a__x000a_※中学生、高校生は出場階級を選択してください。" sqref="G53:G54" xr:uid="{57FE74BA-F088-45CA-B53E-FBB149663C17}"/>
    <dataValidation type="list" allowBlank="1" showInputMessage="1" showErrorMessage="1" sqref="F53:F54" xr:uid="{B0062821-04CB-415E-BDF8-C595925D35B0}">
      <formula1>INDIRECT($E53)</formula1>
    </dataValidation>
    <dataValidation type="list" allowBlank="1" showInputMessage="1" showErrorMessage="1" sqref="E45" xr:uid="{297D613B-023F-40AB-A8C0-14090CCA42B4}">
      <formula1>"確認し同意を得ています。,選択してください。"</formula1>
    </dataValidation>
    <dataValidation type="list" allowBlank="1" showInputMessage="1" showErrorMessage="1" sqref="I53:I54" xr:uid="{3D0140FE-337B-47DC-9F79-92F23131FFFE}">
      <formula1>"○"</formula1>
    </dataValidation>
    <dataValidation allowBlank="1" showInputMessage="1" showErrorMessage="1" promptTitle="経験年数・主な戦績ーーーーーーーーーーーーーーーーーーーーーーー" prompt="○トーナメント作成の参考にします。可能な限り記入してください。記入数が多くなる場合は、直近の大会で最も上位に入賞した大会名および順位を記入してください。_x000a__x000a_全小ベスト８欄で「○」を選択した場合は、順位等を記入してください。_x000a_例）第□回　全少△△kg級ベスト８_x000a_例）愛□回　全少□□kg級優勝_x000a_※□は今年度の大会回数を入力してください。_x000a__x000a_" sqref="J57:J115" xr:uid="{ECEF3D2C-6203-435C-9C6C-C9BC5989EE35}"/>
    <dataValidation type="list" allowBlank="1" showInputMessage="1" showErrorMessage="1" promptTitle="全小ベスト８の欄についてーーーーーーーーーーーーーーーーーーーー" prompt="今年度の全国少年少女レスリング大会でベスト８以上に入賞した場合は「○」を選択してください。また、「○」を選択した場合は、「経験年数・主な戦績」欄で順位等を記入してください。" sqref="I56:I115" xr:uid="{0B85A051-1719-443F-87C5-B4AFF22A0131}">
      <formula1>"○"</formula1>
    </dataValidation>
    <dataValidation allowBlank="1" showInputMessage="1" showErrorMessage="1" promptTitle="経験年数・主な戦績ーーーーーーーーーーーーーーーーーーーーーーー" prompt="○トーナメント作成の参考にします。可能な限り記入してください。記入数が多くなる場合は、直近の大会で最も上位に入賞した大会名および順位を記入してください。_x000a__x000a_全小ベスト８欄で「○」を選択した場合は、順位等を記入してください。_x000a_例）全少△△kg級ベスト８_x000a_例）全少□□kg級優勝　　　　等_x000a__x000a_" sqref="J56" xr:uid="{F1A5573C-0AC9-4E20-90DE-FEF3E0DC484D}"/>
    <dataValidation type="list" allowBlank="1" showInputMessage="1" sqref="E23:E27" xr:uid="{E5743C6D-8B56-49BB-93E2-55FE1F47FB55}">
      <formula1>"A級,B級,C級"</formula1>
    </dataValidation>
  </dataValidations>
  <printOptions horizontalCentered="1"/>
  <pageMargins left="0.39370078740157483" right="0.39370078740157483" top="0.31496062992125984" bottom="0.19685039370078741" header="0.31496062992125984" footer="0.19685039370078741"/>
  <pageSetup paperSize="9" scale="58" fitToHeight="0" orientation="portrait" horizontalDpi="4294967294" r:id="rId1"/>
  <legacyDrawing r:id="rId2"/>
  <tableParts count="1">
    <tablePart r:id="rId3"/>
  </tableParts>
  <extLst>
    <ext xmlns:x14="http://schemas.microsoft.com/office/spreadsheetml/2009/9/main" uri="{CCE6A557-97BC-4b89-ADB6-D9C93CAAB3DF}">
      <x14:dataValidations xmlns:xm="http://schemas.microsoft.com/office/excel/2006/main" xWindow="943" yWindow="362" count="1">
        <x14:dataValidation type="list" allowBlank="1" showInputMessage="1" showErrorMessage="1" xr:uid="{63BE4983-4DC6-42E6-B34C-AD246FF9758E}">
          <x14:formula1>
            <xm:f>データ!$Q$2:$Q$7</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3:CG188"/>
  <sheetViews>
    <sheetView view="pageBreakPreview" topLeftCell="A4" zoomScale="85" zoomScaleNormal="100" zoomScaleSheetLayoutView="85" workbookViewId="0">
      <selection activeCell="J70" sqref="J70"/>
    </sheetView>
  </sheetViews>
  <sheetFormatPr defaultColWidth="2.625" defaultRowHeight="13.5" x14ac:dyDescent="0.15"/>
  <cols>
    <col min="1" max="1" width="2.625" style="1"/>
    <col min="2" max="2" width="4.625" style="27" bestFit="1" customWidth="1"/>
    <col min="3" max="3" width="1.75" style="27" customWidth="1"/>
    <col min="4" max="9" width="2.625" style="1"/>
    <col min="10" max="10" width="2.875" style="1" customWidth="1"/>
    <col min="11" max="16" width="2.625" style="1"/>
    <col min="17" max="17" width="2.625" style="1" customWidth="1"/>
    <col min="18" max="16384" width="2.625" style="1"/>
  </cols>
  <sheetData>
    <row r="3" spans="1:46" ht="23.25" customHeight="1" x14ac:dyDescent="0.15">
      <c r="B3" s="18" t="s">
        <v>53</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row>
    <row r="4" spans="1:46" ht="24.75" customHeight="1" x14ac:dyDescent="0.15">
      <c r="B4" s="19" t="s">
        <v>247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row>
    <row r="5" spans="1:46" x14ac:dyDescent="0.15">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46" x14ac:dyDescent="0.15">
      <c r="A6" s="2"/>
      <c r="B6" s="27">
        <v>1</v>
      </c>
      <c r="D6" s="243" t="s">
        <v>9</v>
      </c>
      <c r="E6" s="243"/>
      <c r="F6" s="243"/>
      <c r="G6" s="243"/>
      <c r="J6" s="1" t="s">
        <v>38</v>
      </c>
    </row>
    <row r="7" spans="1:46" x14ac:dyDescent="0.15">
      <c r="A7" s="2"/>
      <c r="D7" s="243"/>
      <c r="E7" s="243"/>
      <c r="F7" s="243"/>
      <c r="G7" s="243"/>
    </row>
    <row r="8" spans="1:46" x14ac:dyDescent="0.15">
      <c r="A8" s="2"/>
      <c r="B8" s="27">
        <v>2</v>
      </c>
      <c r="D8" s="243" t="s">
        <v>10</v>
      </c>
      <c r="E8" s="243"/>
      <c r="F8" s="243"/>
      <c r="G8" s="243"/>
      <c r="J8" s="3" t="s">
        <v>11</v>
      </c>
      <c r="K8" s="3"/>
      <c r="L8" s="3"/>
      <c r="M8" s="3" t="s">
        <v>37</v>
      </c>
      <c r="N8" s="3"/>
      <c r="O8" s="3"/>
      <c r="P8" s="3"/>
      <c r="Q8" s="3"/>
      <c r="R8" s="3"/>
      <c r="S8" s="3"/>
      <c r="T8" s="3"/>
      <c r="U8" s="3" t="s">
        <v>12</v>
      </c>
      <c r="V8" s="3"/>
      <c r="X8" s="3"/>
      <c r="Y8" s="3"/>
      <c r="Z8" s="3"/>
      <c r="AA8" s="3"/>
      <c r="AB8" s="3"/>
      <c r="AD8" s="3" t="s">
        <v>14</v>
      </c>
      <c r="AE8" s="3"/>
      <c r="AG8" s="3"/>
      <c r="AH8" s="3"/>
      <c r="AI8" s="3"/>
      <c r="AJ8" s="3"/>
      <c r="AK8" s="3"/>
      <c r="AL8" s="5"/>
    </row>
    <row r="9" spans="1:46" x14ac:dyDescent="0.15">
      <c r="A9" s="2"/>
      <c r="D9" s="265" t="s">
        <v>225</v>
      </c>
      <c r="E9" s="265"/>
      <c r="F9" s="265"/>
      <c r="G9" s="265"/>
      <c r="J9" s="3" t="s">
        <v>31</v>
      </c>
      <c r="K9" s="3"/>
      <c r="L9" s="3"/>
      <c r="M9" s="3"/>
      <c r="N9" s="3"/>
      <c r="O9" s="3"/>
      <c r="P9" s="3"/>
      <c r="Q9" s="3"/>
      <c r="R9" s="3"/>
      <c r="S9" s="3"/>
      <c r="T9" s="3"/>
      <c r="U9" s="3" t="s">
        <v>13</v>
      </c>
      <c r="X9" s="3"/>
      <c r="Y9" s="3"/>
      <c r="Z9" s="3"/>
      <c r="AA9" s="3"/>
      <c r="AB9" s="3"/>
      <c r="AC9" s="3"/>
      <c r="AD9" s="3"/>
      <c r="AF9" s="3"/>
      <c r="AG9" s="3"/>
      <c r="AH9" s="3"/>
      <c r="AI9" s="3"/>
      <c r="AJ9" s="3"/>
      <c r="AK9" s="3"/>
      <c r="AL9" s="5"/>
    </row>
    <row r="10" spans="1:46" x14ac:dyDescent="0.15">
      <c r="A10" s="2"/>
    </row>
    <row r="11" spans="1:46" x14ac:dyDescent="0.15">
      <c r="B11" s="27">
        <v>3</v>
      </c>
      <c r="D11" s="243" t="s">
        <v>15</v>
      </c>
      <c r="E11" s="243"/>
      <c r="F11" s="243"/>
      <c r="G11" s="243"/>
      <c r="J11" s="264" t="s">
        <v>49</v>
      </c>
      <c r="K11" s="264"/>
      <c r="L11" s="264"/>
      <c r="M11" s="264"/>
      <c r="N11" s="264"/>
      <c r="O11" s="264"/>
      <c r="P11" s="264"/>
      <c r="Q11" s="264"/>
      <c r="R11" s="264"/>
      <c r="S11" s="264"/>
      <c r="T11" s="264"/>
      <c r="U11" s="261" t="s">
        <v>47</v>
      </c>
      <c r="V11" s="262"/>
      <c r="W11" s="263"/>
      <c r="X11" s="261" t="s">
        <v>51</v>
      </c>
      <c r="Y11" s="262"/>
      <c r="Z11" s="263"/>
      <c r="AA11" s="261" t="s">
        <v>28</v>
      </c>
      <c r="AB11" s="262"/>
      <c r="AC11" s="263"/>
      <c r="AD11" s="261" t="s">
        <v>48</v>
      </c>
      <c r="AE11" s="262"/>
      <c r="AF11" s="262"/>
      <c r="AG11" s="263"/>
      <c r="AH11" s="264" t="s">
        <v>50</v>
      </c>
      <c r="AI11" s="264"/>
      <c r="AJ11" s="264"/>
      <c r="AK11" s="264"/>
      <c r="AL11" s="264"/>
      <c r="AM11" s="264"/>
      <c r="AN11" s="264"/>
      <c r="AO11" s="264"/>
      <c r="AP11" s="264"/>
    </row>
    <row r="12" spans="1:46" ht="24" customHeight="1" x14ac:dyDescent="0.15">
      <c r="D12" s="13"/>
      <c r="E12" s="13"/>
      <c r="F12" s="13"/>
      <c r="G12" s="13"/>
      <c r="J12" s="39">
        <v>45360</v>
      </c>
      <c r="K12" s="40"/>
      <c r="L12" s="40"/>
      <c r="M12" s="40"/>
      <c r="N12" s="40"/>
      <c r="O12" s="40"/>
      <c r="P12" s="40"/>
      <c r="Q12" s="40"/>
      <c r="R12" s="40"/>
      <c r="S12" s="40"/>
      <c r="T12" s="41"/>
      <c r="U12" s="251">
        <v>0.33333333333333331</v>
      </c>
      <c r="V12" s="252"/>
      <c r="W12" s="253"/>
      <c r="X12" s="251">
        <v>0.34375</v>
      </c>
      <c r="Y12" s="252"/>
      <c r="Z12" s="253"/>
      <c r="AA12" s="244" t="s">
        <v>54</v>
      </c>
      <c r="AB12" s="245"/>
      <c r="AC12" s="246"/>
      <c r="AD12" s="244">
        <v>0.41666666666666669</v>
      </c>
      <c r="AE12" s="245"/>
      <c r="AF12" s="245"/>
      <c r="AG12" s="246"/>
      <c r="AH12" s="250" t="s">
        <v>96</v>
      </c>
      <c r="AI12" s="250"/>
      <c r="AJ12" s="250"/>
      <c r="AK12" s="250"/>
      <c r="AL12" s="250"/>
      <c r="AM12" s="250"/>
      <c r="AN12" s="250"/>
      <c r="AO12" s="250"/>
      <c r="AP12" s="250"/>
    </row>
    <row r="13" spans="1:46" ht="24" customHeight="1" x14ac:dyDescent="0.15">
      <c r="D13" s="13"/>
      <c r="E13" s="13"/>
      <c r="F13" s="13"/>
      <c r="G13" s="13"/>
      <c r="J13" s="39">
        <v>45361</v>
      </c>
      <c r="K13" s="42"/>
      <c r="L13" s="42"/>
      <c r="M13" s="42"/>
      <c r="N13" s="42"/>
      <c r="O13" s="42"/>
      <c r="P13" s="42"/>
      <c r="Q13" s="42"/>
      <c r="R13" s="42"/>
      <c r="S13" s="42"/>
      <c r="T13" s="43"/>
      <c r="U13" s="254"/>
      <c r="V13" s="255"/>
      <c r="W13" s="256"/>
      <c r="X13" s="254"/>
      <c r="Y13" s="255"/>
      <c r="Z13" s="256"/>
      <c r="AA13" s="247" t="s">
        <v>55</v>
      </c>
      <c r="AB13" s="248"/>
      <c r="AC13" s="249"/>
      <c r="AD13" s="244">
        <v>0.41666666666666669</v>
      </c>
      <c r="AE13" s="245"/>
      <c r="AF13" s="245"/>
      <c r="AG13" s="246"/>
      <c r="AH13" s="250" t="s">
        <v>97</v>
      </c>
      <c r="AI13" s="250"/>
      <c r="AJ13" s="250"/>
      <c r="AK13" s="250"/>
      <c r="AL13" s="250"/>
      <c r="AM13" s="250"/>
      <c r="AN13" s="250"/>
      <c r="AO13" s="250"/>
      <c r="AP13" s="250"/>
      <c r="AQ13" s="15"/>
    </row>
    <row r="14" spans="1:46" x14ac:dyDescent="0.15">
      <c r="D14" s="13"/>
      <c r="E14" s="13"/>
      <c r="F14" s="13"/>
      <c r="G14" s="13"/>
    </row>
    <row r="15" spans="1:46" x14ac:dyDescent="0.15">
      <c r="A15" s="2"/>
      <c r="B15" s="27">
        <v>4</v>
      </c>
      <c r="D15" s="243" t="s">
        <v>16</v>
      </c>
      <c r="E15" s="243"/>
      <c r="F15" s="243"/>
      <c r="G15" s="243"/>
      <c r="J15" s="1" t="s">
        <v>17</v>
      </c>
    </row>
    <row r="16" spans="1:46" x14ac:dyDescent="0.15">
      <c r="A16" s="2"/>
      <c r="J16" s="1" t="s">
        <v>18</v>
      </c>
    </row>
    <row r="17" spans="1:72" ht="12.75" customHeight="1" x14ac:dyDescent="0.15">
      <c r="A17" s="2"/>
      <c r="J17" s="6"/>
    </row>
    <row r="18" spans="1:72" x14ac:dyDescent="0.15">
      <c r="A18" s="2"/>
      <c r="B18" s="27">
        <v>5</v>
      </c>
      <c r="D18" s="243" t="s">
        <v>19</v>
      </c>
      <c r="E18" s="243"/>
      <c r="F18" s="243"/>
      <c r="G18" s="243"/>
      <c r="J18" s="1" t="s">
        <v>238</v>
      </c>
    </row>
    <row r="19" spans="1:72" x14ac:dyDescent="0.15">
      <c r="A19" s="2"/>
      <c r="D19" s="13"/>
      <c r="E19" s="13"/>
      <c r="F19" s="13"/>
      <c r="G19" s="13"/>
    </row>
    <row r="20" spans="1:72" ht="13.5" customHeight="1" x14ac:dyDescent="0.15">
      <c r="A20" s="2"/>
      <c r="B20" s="27">
        <v>6</v>
      </c>
      <c r="D20" s="243" t="s">
        <v>52</v>
      </c>
      <c r="E20" s="243"/>
      <c r="F20" s="243"/>
      <c r="G20" s="243"/>
      <c r="J20" s="266" t="s">
        <v>89</v>
      </c>
      <c r="K20" s="266"/>
      <c r="L20" s="266"/>
      <c r="M20" s="266"/>
      <c r="N20" s="266"/>
      <c r="O20" s="12" t="s">
        <v>92</v>
      </c>
      <c r="P20" s="10" t="s">
        <v>95</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row>
    <row r="21" spans="1:72" ht="13.5" customHeight="1" x14ac:dyDescent="0.15">
      <c r="A21" s="2"/>
      <c r="D21" s="243"/>
      <c r="E21" s="243"/>
      <c r="F21" s="243"/>
      <c r="G21" s="243"/>
      <c r="J21" s="266" t="s">
        <v>90</v>
      </c>
      <c r="K21" s="267"/>
      <c r="L21" s="267"/>
      <c r="M21" s="267"/>
      <c r="N21" s="267"/>
      <c r="O21" s="12" t="s">
        <v>92</v>
      </c>
      <c r="P21" s="10" t="s">
        <v>93</v>
      </c>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row>
    <row r="22" spans="1:72" ht="13.5" customHeight="1" x14ac:dyDescent="0.15">
      <c r="A22" s="2"/>
      <c r="J22" s="266" t="s">
        <v>94</v>
      </c>
      <c r="K22" s="267"/>
      <c r="L22" s="267"/>
      <c r="M22" s="267"/>
      <c r="N22" s="267"/>
      <c r="O22" s="10" t="s">
        <v>92</v>
      </c>
      <c r="P22" s="10" t="s">
        <v>187</v>
      </c>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row>
    <row r="23" spans="1:72" ht="13.5" customHeight="1" x14ac:dyDescent="0.15">
      <c r="A23" s="2"/>
      <c r="D23" s="13"/>
      <c r="E23" s="13"/>
      <c r="F23" s="13"/>
      <c r="G23" s="13"/>
      <c r="J23" s="266" t="s">
        <v>91</v>
      </c>
      <c r="K23" s="267"/>
      <c r="L23" s="267"/>
      <c r="M23" s="267"/>
      <c r="N23" s="267"/>
      <c r="O23" s="12" t="s">
        <v>78</v>
      </c>
      <c r="P23" s="10" t="s">
        <v>224</v>
      </c>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row>
    <row r="24" spans="1:72" x14ac:dyDescent="0.15">
      <c r="A24" s="2"/>
      <c r="D24" s="13"/>
      <c r="E24" s="13"/>
      <c r="F24" s="13"/>
      <c r="G24" s="13"/>
      <c r="J24" s="1" t="s">
        <v>30</v>
      </c>
      <c r="K24" s="1" t="s">
        <v>213</v>
      </c>
      <c r="AV24" s="10"/>
      <c r="AW24" s="242"/>
      <c r="AX24" s="242"/>
      <c r="AY24" s="242"/>
      <c r="AZ24" s="242"/>
      <c r="BA24" s="242"/>
      <c r="BB24" s="242"/>
      <c r="BC24" s="242"/>
      <c r="BD24" s="242"/>
      <c r="BE24" s="242"/>
      <c r="BF24" s="242"/>
      <c r="BG24" s="242"/>
      <c r="BH24" s="242"/>
      <c r="BI24" s="242"/>
      <c r="BJ24" s="242"/>
      <c r="BK24" s="242"/>
      <c r="BL24" s="242"/>
      <c r="BM24" s="242"/>
      <c r="BN24" s="242"/>
      <c r="BO24" s="242"/>
      <c r="BP24" s="242"/>
      <c r="BQ24" s="242"/>
    </row>
    <row r="25" spans="1:72" x14ac:dyDescent="0.15">
      <c r="A25" s="2"/>
      <c r="D25" s="13"/>
      <c r="E25" s="13"/>
      <c r="F25" s="13"/>
      <c r="G25" s="13"/>
      <c r="AV25" s="14"/>
      <c r="AW25" s="11"/>
      <c r="AX25" s="14"/>
      <c r="AY25" s="14"/>
      <c r="AZ25" s="14"/>
      <c r="BA25" s="14"/>
      <c r="BB25" s="14"/>
      <c r="BC25" s="14"/>
      <c r="BD25" s="14"/>
      <c r="BE25" s="14"/>
      <c r="BF25" s="14"/>
      <c r="BG25" s="14"/>
      <c r="BH25" s="14"/>
      <c r="BI25" s="14"/>
      <c r="BJ25" s="14"/>
      <c r="BK25" s="14"/>
      <c r="BL25" s="14"/>
      <c r="BM25" s="14"/>
      <c r="BN25" s="14"/>
      <c r="BO25" s="14"/>
    </row>
    <row r="26" spans="1:72" hidden="1" x14ac:dyDescent="0.15">
      <c r="A26" s="2"/>
      <c r="J26" s="1" t="s">
        <v>44</v>
      </c>
      <c r="Q26" s="1" t="s">
        <v>59</v>
      </c>
      <c r="AC26" s="8"/>
      <c r="AD26" s="8"/>
      <c r="AE26" s="8"/>
      <c r="AF26" s="8"/>
      <c r="AG26" s="8"/>
      <c r="AH26" s="8"/>
      <c r="AI26" s="8"/>
      <c r="AJ26" s="8"/>
      <c r="AK26" s="8"/>
      <c r="AO26" s="4"/>
      <c r="AV26" s="10"/>
      <c r="AW26" s="232"/>
      <c r="AX26" s="232"/>
      <c r="AY26" s="232"/>
      <c r="AZ26" s="232"/>
      <c r="BA26" s="232"/>
      <c r="BB26" s="232"/>
      <c r="BC26" s="232"/>
      <c r="BD26" s="232"/>
      <c r="BE26" s="232"/>
      <c r="BF26" s="232"/>
      <c r="BG26" s="232"/>
      <c r="BH26" s="232"/>
      <c r="BI26" s="232"/>
      <c r="BJ26" s="232"/>
      <c r="BK26" s="232"/>
      <c r="BL26" s="232"/>
      <c r="BM26" s="232"/>
      <c r="BN26" s="232"/>
      <c r="BO26" s="232"/>
      <c r="BP26" s="232"/>
      <c r="BQ26" s="232"/>
    </row>
    <row r="27" spans="1:72" ht="30" hidden="1" customHeight="1" x14ac:dyDescent="0.15">
      <c r="A27" s="2"/>
      <c r="D27" s="13"/>
      <c r="E27" s="13"/>
      <c r="F27" s="13"/>
      <c r="G27" s="13"/>
      <c r="Q27" s="10" t="s">
        <v>58</v>
      </c>
      <c r="R27" s="232" t="s">
        <v>60</v>
      </c>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V27" s="10"/>
      <c r="AW27" s="232"/>
      <c r="AX27" s="232"/>
      <c r="AY27" s="232"/>
      <c r="AZ27" s="232"/>
      <c r="BA27" s="232"/>
      <c r="BB27" s="232"/>
      <c r="BC27" s="232"/>
      <c r="BD27" s="232"/>
      <c r="BE27" s="232"/>
      <c r="BF27" s="232"/>
      <c r="BG27" s="232"/>
      <c r="BH27" s="232"/>
      <c r="BI27" s="232"/>
      <c r="BJ27" s="232"/>
      <c r="BK27" s="232"/>
      <c r="BL27" s="232"/>
      <c r="BM27" s="232"/>
      <c r="BN27" s="232"/>
      <c r="BO27" s="232"/>
      <c r="BP27" s="232"/>
      <c r="BQ27" s="232"/>
    </row>
    <row r="28" spans="1:72" ht="13.5" hidden="1" customHeight="1" x14ac:dyDescent="0.15">
      <c r="A28" s="2"/>
      <c r="D28" s="13"/>
      <c r="E28" s="13"/>
      <c r="F28" s="13"/>
      <c r="G28" s="13"/>
      <c r="Q28" s="7"/>
      <c r="AC28" s="8"/>
      <c r="AD28" s="8"/>
      <c r="AE28" s="8"/>
      <c r="AF28" s="8"/>
      <c r="AG28" s="8"/>
      <c r="AH28" s="8"/>
      <c r="AI28" s="8"/>
      <c r="AJ28" s="8"/>
      <c r="AK28" s="8"/>
      <c r="AO28" s="4"/>
      <c r="AV28" s="10"/>
      <c r="AW28" s="232"/>
      <c r="AX28" s="232"/>
      <c r="AY28" s="232"/>
      <c r="AZ28" s="232"/>
      <c r="BA28" s="232"/>
      <c r="BB28" s="232"/>
      <c r="BC28" s="232"/>
      <c r="BD28" s="232"/>
      <c r="BE28" s="232"/>
      <c r="BF28" s="232"/>
      <c r="BG28" s="232"/>
      <c r="BH28" s="232"/>
      <c r="BI28" s="232"/>
      <c r="BJ28" s="232"/>
      <c r="BK28" s="232"/>
      <c r="BL28" s="232"/>
      <c r="BM28" s="232"/>
      <c r="BN28" s="232"/>
      <c r="BO28" s="232"/>
      <c r="BP28" s="232"/>
      <c r="BQ28" s="232"/>
    </row>
    <row r="29" spans="1:72" ht="13.5" customHeight="1" x14ac:dyDescent="0.15">
      <c r="A29" s="2"/>
      <c r="B29" s="27">
        <v>7</v>
      </c>
      <c r="D29" s="243" t="s">
        <v>20</v>
      </c>
      <c r="E29" s="243"/>
      <c r="F29" s="243"/>
      <c r="G29" s="243"/>
      <c r="J29" s="9" t="s">
        <v>35</v>
      </c>
      <c r="K29" s="10" t="s">
        <v>234</v>
      </c>
      <c r="AC29" s="8"/>
      <c r="AD29" s="8"/>
      <c r="AE29" s="8"/>
      <c r="AF29" s="8"/>
      <c r="AG29" s="8"/>
      <c r="AH29" s="8"/>
      <c r="AI29" s="8"/>
      <c r="AJ29" s="8"/>
      <c r="AK29" s="8"/>
      <c r="AZ29" s="12"/>
      <c r="BA29" s="12"/>
      <c r="BB29" s="12"/>
      <c r="BC29" s="12"/>
      <c r="BD29" s="12"/>
      <c r="BE29" s="12"/>
      <c r="BF29" s="12"/>
      <c r="BG29" s="12"/>
      <c r="BH29" s="12"/>
      <c r="BI29" s="12"/>
      <c r="BJ29" s="12"/>
      <c r="BK29" s="12"/>
      <c r="BL29" s="12"/>
      <c r="BM29" s="12"/>
      <c r="BN29" s="12"/>
      <c r="BO29" s="12"/>
      <c r="BP29" s="12"/>
      <c r="BQ29" s="12"/>
      <c r="BR29" s="12"/>
      <c r="BS29" s="12"/>
      <c r="BT29" s="12"/>
    </row>
    <row r="30" spans="1:72" ht="13.5" customHeight="1" x14ac:dyDescent="0.15">
      <c r="A30" s="2"/>
      <c r="D30" s="13"/>
      <c r="E30" s="13"/>
      <c r="F30" s="13"/>
      <c r="G30" s="13"/>
      <c r="J30" s="9" t="s">
        <v>235</v>
      </c>
      <c r="K30" s="10" t="s">
        <v>243</v>
      </c>
      <c r="AC30" s="8"/>
      <c r="AD30" s="8"/>
      <c r="AE30" s="8"/>
      <c r="AF30" s="8"/>
      <c r="AG30" s="8"/>
      <c r="AH30" s="8"/>
      <c r="AI30" s="8"/>
      <c r="AJ30" s="8"/>
      <c r="AK30" s="8"/>
      <c r="AZ30" s="12"/>
      <c r="BA30" s="12"/>
      <c r="BB30" s="12"/>
      <c r="BC30" s="12"/>
      <c r="BD30" s="12"/>
      <c r="BE30" s="12"/>
      <c r="BF30" s="12"/>
      <c r="BG30" s="12"/>
      <c r="BH30" s="12"/>
      <c r="BI30" s="12"/>
      <c r="BJ30" s="12"/>
      <c r="BK30" s="12"/>
      <c r="BL30" s="12"/>
      <c r="BM30" s="12"/>
      <c r="BN30" s="12"/>
      <c r="BO30" s="12"/>
      <c r="BP30" s="12"/>
      <c r="BQ30" s="12"/>
      <c r="BR30" s="12"/>
      <c r="BS30" s="12"/>
      <c r="BT30" s="12"/>
    </row>
    <row r="31" spans="1:72" ht="30" customHeight="1" x14ac:dyDescent="0.15">
      <c r="A31" s="2"/>
      <c r="D31" s="13"/>
      <c r="E31" s="13"/>
      <c r="F31" s="13"/>
      <c r="G31" s="13"/>
      <c r="J31" s="9"/>
      <c r="K31" s="257" t="s">
        <v>236</v>
      </c>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9"/>
      <c r="AZ31" s="12"/>
      <c r="BA31" s="12"/>
      <c r="BB31" s="12"/>
      <c r="BC31" s="12"/>
      <c r="BD31" s="12"/>
      <c r="BE31" s="12"/>
      <c r="BF31" s="12"/>
      <c r="BG31" s="12"/>
      <c r="BH31" s="12"/>
      <c r="BI31" s="12"/>
      <c r="BJ31" s="12"/>
      <c r="BK31" s="12"/>
      <c r="BL31" s="12"/>
      <c r="BM31" s="12"/>
      <c r="BN31" s="12"/>
      <c r="BO31" s="12"/>
      <c r="BP31" s="12"/>
      <c r="BQ31" s="12"/>
      <c r="BR31" s="12"/>
      <c r="BS31" s="12"/>
      <c r="BT31" s="12"/>
    </row>
    <row r="32" spans="1:72" ht="15" customHeight="1" x14ac:dyDescent="0.15">
      <c r="A32" s="2"/>
      <c r="D32" s="13"/>
      <c r="E32" s="13"/>
      <c r="F32" s="13"/>
      <c r="G32" s="13"/>
      <c r="J32" s="9" t="s">
        <v>34</v>
      </c>
      <c r="K32" s="10" t="s">
        <v>214</v>
      </c>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row>
    <row r="33" spans="1:49" ht="29.25" customHeight="1" x14ac:dyDescent="0.15">
      <c r="A33" s="2"/>
      <c r="D33" s="13"/>
      <c r="E33" s="13"/>
      <c r="F33" s="13"/>
      <c r="G33" s="13"/>
      <c r="J33" s="9"/>
      <c r="K33" s="257" t="s">
        <v>233</v>
      </c>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9"/>
      <c r="AU33" s="12"/>
      <c r="AW33" s="26" t="s">
        <v>242</v>
      </c>
    </row>
    <row r="34" spans="1:49" ht="45" customHeight="1" x14ac:dyDescent="0.15">
      <c r="A34" s="2"/>
      <c r="D34" s="13"/>
      <c r="E34" s="13"/>
      <c r="F34" s="13"/>
      <c r="G34" s="13"/>
      <c r="J34" s="9"/>
      <c r="K34" s="10" t="s">
        <v>30</v>
      </c>
      <c r="L34" s="232" t="s">
        <v>215</v>
      </c>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W34" s="26"/>
    </row>
    <row r="35" spans="1:49" x14ac:dyDescent="0.15">
      <c r="A35" s="2"/>
      <c r="D35" s="13"/>
      <c r="E35" s="13"/>
      <c r="F35" s="13"/>
      <c r="G35" s="13"/>
      <c r="J35" s="9"/>
      <c r="K35" s="10" t="s">
        <v>30</v>
      </c>
      <c r="L35" s="11" t="s">
        <v>244</v>
      </c>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W35" s="26"/>
    </row>
    <row r="36" spans="1:49" ht="13.35" customHeight="1" x14ac:dyDescent="0.15">
      <c r="A36" s="2"/>
      <c r="D36" s="13"/>
      <c r="E36" s="13"/>
      <c r="F36" s="13"/>
      <c r="G36" s="13"/>
      <c r="J36" s="9"/>
      <c r="K36" s="1" t="s">
        <v>30</v>
      </c>
      <c r="L36" s="1" t="s">
        <v>64</v>
      </c>
    </row>
    <row r="37" spans="1:49" ht="13.35" customHeight="1" x14ac:dyDescent="0.15">
      <c r="A37" s="2"/>
      <c r="D37" s="13"/>
      <c r="E37" s="13"/>
      <c r="F37" s="13"/>
      <c r="G37" s="13"/>
      <c r="J37" s="9"/>
      <c r="K37" s="1" t="s">
        <v>30</v>
      </c>
      <c r="L37" s="1" t="s">
        <v>82</v>
      </c>
      <c r="AW37" s="26"/>
    </row>
    <row r="38" spans="1:49" x14ac:dyDescent="0.15">
      <c r="A38" s="2"/>
      <c r="D38" s="13"/>
      <c r="E38" s="13"/>
      <c r="F38" s="13"/>
      <c r="G38" s="13"/>
      <c r="J38" s="9" t="s">
        <v>5</v>
      </c>
      <c r="K38" s="9" t="s">
        <v>216</v>
      </c>
    </row>
    <row r="39" spans="1:49" ht="13.35" customHeight="1" x14ac:dyDescent="0.15">
      <c r="A39" s="2"/>
      <c r="D39" s="13"/>
      <c r="E39" s="13"/>
      <c r="F39" s="13"/>
      <c r="G39" s="13"/>
      <c r="J39" s="9"/>
      <c r="K39" s="1" t="s">
        <v>30</v>
      </c>
      <c r="L39" s="1" t="s">
        <v>42</v>
      </c>
    </row>
    <row r="40" spans="1:49" x14ac:dyDescent="0.15">
      <c r="A40" s="2"/>
      <c r="D40" s="13"/>
      <c r="E40" s="13"/>
      <c r="F40" s="13"/>
      <c r="G40" s="13"/>
      <c r="J40" s="9"/>
      <c r="K40" s="1" t="s">
        <v>30</v>
      </c>
      <c r="L40" s="1" t="s">
        <v>217</v>
      </c>
    </row>
    <row r="41" spans="1:49" x14ac:dyDescent="0.15">
      <c r="A41" s="2"/>
      <c r="D41" s="13"/>
      <c r="E41" s="13"/>
      <c r="F41" s="13"/>
      <c r="G41" s="13"/>
      <c r="J41" s="9"/>
      <c r="K41" s="1" t="s">
        <v>30</v>
      </c>
      <c r="L41" s="1" t="s">
        <v>21</v>
      </c>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V41" s="14"/>
    </row>
    <row r="42" spans="1:49" ht="12.95" customHeight="1" x14ac:dyDescent="0.15">
      <c r="A42" s="2"/>
      <c r="D42" s="13"/>
      <c r="E42" s="13"/>
      <c r="F42" s="13"/>
      <c r="G42" s="13"/>
      <c r="J42" s="9"/>
      <c r="L42" s="10"/>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4"/>
    </row>
    <row r="43" spans="1:49" ht="12.95" customHeight="1" x14ac:dyDescent="0.15">
      <c r="A43" s="2"/>
      <c r="B43" s="27">
        <v>8</v>
      </c>
      <c r="D43" s="243" t="s">
        <v>44</v>
      </c>
      <c r="E43" s="243"/>
      <c r="F43" s="243"/>
      <c r="G43" s="243"/>
      <c r="J43" s="260" t="s">
        <v>222</v>
      </c>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12"/>
      <c r="AV43" s="14"/>
    </row>
    <row r="44" spans="1:49" ht="12.95" customHeight="1" x14ac:dyDescent="0.15">
      <c r="A44" s="2"/>
      <c r="D44" s="13"/>
      <c r="E44" s="13"/>
      <c r="F44" s="13"/>
      <c r="G44" s="13"/>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12"/>
      <c r="AV44" s="14"/>
    </row>
    <row r="45" spans="1:49" ht="12.95" customHeight="1" x14ac:dyDescent="0.15">
      <c r="A45" s="2"/>
      <c r="D45" s="13"/>
      <c r="E45" s="13"/>
      <c r="F45" s="13"/>
      <c r="G45" s="13"/>
      <c r="J45" s="9"/>
      <c r="L45" s="10"/>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4"/>
    </row>
    <row r="46" spans="1:49" ht="12.95" customHeight="1" x14ac:dyDescent="0.15">
      <c r="A46" s="2"/>
      <c r="B46" s="27">
        <v>9</v>
      </c>
      <c r="D46" s="243" t="s">
        <v>8</v>
      </c>
      <c r="E46" s="243"/>
      <c r="F46" s="243"/>
      <c r="G46" s="243"/>
      <c r="J46" s="260" t="s">
        <v>218</v>
      </c>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12"/>
      <c r="AV46" s="14"/>
    </row>
    <row r="47" spans="1:49" ht="12.95" customHeight="1" x14ac:dyDescent="0.15">
      <c r="A47" s="2"/>
      <c r="D47" s="243" t="s">
        <v>66</v>
      </c>
      <c r="E47" s="243"/>
      <c r="F47" s="243"/>
      <c r="G47" s="243"/>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12"/>
      <c r="AV47" s="14"/>
    </row>
    <row r="48" spans="1:49" ht="18.75" customHeight="1" x14ac:dyDescent="0.15">
      <c r="A48" s="2"/>
      <c r="D48" s="13"/>
      <c r="E48" s="13"/>
      <c r="F48" s="13"/>
      <c r="G48" s="13"/>
      <c r="J48" s="287" t="s">
        <v>67</v>
      </c>
      <c r="K48" s="287"/>
      <c r="L48" s="287"/>
      <c r="M48" s="287"/>
      <c r="N48" s="287"/>
      <c r="O48" s="287"/>
      <c r="P48" s="287"/>
      <c r="Q48" s="287"/>
      <c r="R48" s="15" t="s">
        <v>68</v>
      </c>
      <c r="AT48" s="44"/>
      <c r="AU48" s="12"/>
      <c r="AV48" s="14"/>
    </row>
    <row r="49" spans="1:85" ht="18.75" customHeight="1" x14ac:dyDescent="0.15">
      <c r="A49" s="2"/>
      <c r="D49" s="13"/>
      <c r="E49" s="13"/>
      <c r="F49" s="13"/>
      <c r="G49" s="13"/>
      <c r="J49" s="264"/>
      <c r="K49" s="264"/>
      <c r="L49" s="264"/>
      <c r="M49" s="264"/>
      <c r="N49" s="264"/>
      <c r="O49" s="264"/>
      <c r="P49" s="264"/>
      <c r="Q49" s="264"/>
      <c r="R49" s="15" t="s">
        <v>69</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45"/>
      <c r="AU49" s="12"/>
      <c r="AV49" s="14"/>
    </row>
    <row r="50" spans="1:85" ht="18.75" customHeight="1" x14ac:dyDescent="0.15">
      <c r="A50" s="2"/>
      <c r="D50" s="13"/>
      <c r="E50" s="13"/>
      <c r="F50" s="13"/>
      <c r="G50" s="13"/>
      <c r="J50" s="264"/>
      <c r="K50" s="264"/>
      <c r="L50" s="264"/>
      <c r="M50" s="264"/>
      <c r="N50" s="264"/>
      <c r="O50" s="264"/>
      <c r="P50" s="264"/>
      <c r="Q50" s="264"/>
      <c r="R50" s="37" t="s">
        <v>70</v>
      </c>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45"/>
      <c r="AU50" s="12"/>
      <c r="AV50" s="14"/>
    </row>
    <row r="51" spans="1:85" ht="18.75" customHeight="1" x14ac:dyDescent="0.15">
      <c r="A51" s="2"/>
      <c r="D51" s="13"/>
      <c r="E51" s="13"/>
      <c r="F51" s="13"/>
      <c r="G51" s="13"/>
      <c r="J51" s="264"/>
      <c r="K51" s="264"/>
      <c r="L51" s="264"/>
      <c r="M51" s="264"/>
      <c r="N51" s="264"/>
      <c r="O51" s="264"/>
      <c r="P51" s="264"/>
      <c r="Q51" s="264"/>
      <c r="R51" s="24" t="s">
        <v>228</v>
      </c>
      <c r="S51" s="38" t="s">
        <v>229</v>
      </c>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46"/>
      <c r="AU51" s="12"/>
      <c r="AV51" s="14"/>
    </row>
    <row r="52" spans="1:85" ht="12.95" customHeight="1" x14ac:dyDescent="0.15">
      <c r="A52" s="2"/>
      <c r="D52" s="13"/>
      <c r="E52" s="13"/>
      <c r="F52" s="13"/>
      <c r="G52" s="13"/>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12"/>
      <c r="AU52" s="12"/>
      <c r="AV52" s="14"/>
    </row>
    <row r="53" spans="1:85" x14ac:dyDescent="0.15">
      <c r="A53" s="2"/>
      <c r="B53" s="27">
        <v>10</v>
      </c>
      <c r="D53" s="243" t="s">
        <v>22</v>
      </c>
      <c r="E53" s="243"/>
      <c r="F53" s="243"/>
      <c r="G53" s="243"/>
      <c r="J53" s="9" t="s">
        <v>23</v>
      </c>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V53" s="14"/>
    </row>
    <row r="54" spans="1:85" ht="13.5" customHeight="1" x14ac:dyDescent="0.15">
      <c r="A54" s="2"/>
      <c r="D54" s="13"/>
      <c r="E54" s="13"/>
      <c r="F54" s="13"/>
      <c r="G54" s="13"/>
      <c r="J54" s="9" t="s">
        <v>24</v>
      </c>
      <c r="K54" s="9"/>
      <c r="L54" s="9"/>
      <c r="M54" s="9"/>
      <c r="N54" s="9"/>
      <c r="O54" s="9"/>
      <c r="P54" s="9"/>
      <c r="Q54" s="9"/>
      <c r="R54" s="9"/>
      <c r="S54" s="9"/>
      <c r="T54" s="9"/>
      <c r="U54" s="9"/>
      <c r="W54" s="17"/>
      <c r="X54" s="9"/>
      <c r="Y54" s="9"/>
      <c r="Z54" s="9"/>
      <c r="AA54" s="9"/>
      <c r="AB54" s="9"/>
      <c r="AC54" s="9"/>
      <c r="AD54" s="9"/>
      <c r="AE54" s="9"/>
      <c r="AF54" s="9"/>
      <c r="AG54" s="9"/>
      <c r="AH54" s="9"/>
      <c r="AI54" s="9"/>
      <c r="AJ54" s="9"/>
      <c r="AK54" s="9"/>
      <c r="AV54" s="14"/>
    </row>
    <row r="55" spans="1:85" x14ac:dyDescent="0.15">
      <c r="A55" s="2"/>
      <c r="D55" s="13"/>
      <c r="E55" s="13"/>
      <c r="F55" s="13"/>
      <c r="G55" s="13"/>
      <c r="J55" s="288" t="s">
        <v>212</v>
      </c>
      <c r="K55" s="288"/>
      <c r="L55" s="288"/>
      <c r="M55" s="288"/>
      <c r="N55" s="288"/>
      <c r="O55" s="288"/>
      <c r="P55" s="288"/>
      <c r="Q55" s="288"/>
      <c r="R55" s="288"/>
      <c r="S55" s="11" t="s">
        <v>78</v>
      </c>
      <c r="T55" s="232" t="s">
        <v>226</v>
      </c>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V55" s="14"/>
    </row>
    <row r="56" spans="1:85" ht="60.75" customHeight="1" x14ac:dyDescent="0.15">
      <c r="A56" s="2"/>
      <c r="D56" s="13"/>
      <c r="E56" s="13"/>
      <c r="F56" s="13"/>
      <c r="G56" s="13"/>
      <c r="J56" s="36"/>
      <c r="K56" s="36"/>
      <c r="L56" s="36"/>
      <c r="M56" s="36"/>
      <c r="N56" s="36"/>
      <c r="O56" s="36"/>
      <c r="P56" s="36"/>
      <c r="Q56" s="36"/>
      <c r="R56" s="36"/>
      <c r="S56" s="11"/>
      <c r="T56" s="14" t="s">
        <v>30</v>
      </c>
      <c r="U56" s="232" t="s">
        <v>230</v>
      </c>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V56" s="14"/>
    </row>
    <row r="57" spans="1:85" ht="48" customHeight="1" x14ac:dyDescent="0.15">
      <c r="A57" s="2"/>
      <c r="D57" s="13"/>
      <c r="E57" s="13"/>
      <c r="F57" s="13"/>
      <c r="G57" s="13"/>
      <c r="T57" s="11" t="s">
        <v>79</v>
      </c>
      <c r="U57" s="232" t="s">
        <v>227</v>
      </c>
      <c r="V57" s="232"/>
      <c r="W57" s="232"/>
      <c r="X57" s="232"/>
      <c r="Y57" s="232"/>
      <c r="Z57" s="232"/>
      <c r="AA57" s="232"/>
      <c r="AB57" s="232"/>
      <c r="AC57" s="232"/>
      <c r="AD57" s="232"/>
      <c r="AE57" s="232"/>
      <c r="AF57" s="232"/>
      <c r="AG57" s="232"/>
      <c r="AH57" s="232"/>
      <c r="AI57" s="232"/>
      <c r="AJ57" s="232"/>
      <c r="AK57" s="232"/>
      <c r="AL57" s="232"/>
      <c r="AM57" s="232"/>
      <c r="AN57" s="232"/>
      <c r="AO57" s="232"/>
      <c r="AP57" s="232"/>
      <c r="AQ57" s="232"/>
      <c r="AR57" s="232"/>
      <c r="AS57" s="232"/>
      <c r="AT57" s="232"/>
      <c r="AV57" s="14"/>
      <c r="AY57" s="232"/>
      <c r="AZ57" s="232"/>
      <c r="BA57" s="232"/>
      <c r="BB57" s="232"/>
      <c r="BC57" s="232"/>
      <c r="BD57" s="232"/>
      <c r="BE57" s="232"/>
      <c r="BF57" s="232"/>
      <c r="BG57" s="232"/>
      <c r="BH57" s="232"/>
      <c r="BI57" s="232"/>
      <c r="BJ57" s="232"/>
      <c r="BK57" s="232"/>
      <c r="BL57" s="232"/>
      <c r="BM57" s="232"/>
      <c r="BN57" s="232"/>
      <c r="BO57" s="232"/>
      <c r="BP57" s="232"/>
      <c r="BQ57" s="232"/>
      <c r="BR57" s="232"/>
      <c r="BS57" s="232"/>
      <c r="BT57" s="232"/>
      <c r="BU57" s="232"/>
      <c r="BV57" s="232"/>
      <c r="BW57" s="232"/>
      <c r="BX57" s="232"/>
      <c r="BY57" s="232"/>
      <c r="BZ57" s="232"/>
      <c r="CA57" s="232"/>
      <c r="CB57" s="232"/>
      <c r="CC57" s="232"/>
      <c r="CD57" s="232"/>
      <c r="CE57" s="232"/>
      <c r="CF57" s="232"/>
      <c r="CG57" s="232"/>
    </row>
    <row r="58" spans="1:85" x14ac:dyDescent="0.15">
      <c r="A58" s="2"/>
      <c r="D58" s="2"/>
      <c r="E58" s="2"/>
      <c r="F58" s="2"/>
      <c r="G58" s="2"/>
      <c r="K58" s="9"/>
      <c r="L58" s="9"/>
      <c r="M58" s="9"/>
      <c r="N58" s="9"/>
      <c r="O58" s="9"/>
      <c r="P58" s="9"/>
      <c r="Q58" s="9"/>
      <c r="R58" s="9"/>
      <c r="S58" s="9"/>
      <c r="U58" s="9"/>
      <c r="V58" s="9"/>
      <c r="W58" s="9"/>
      <c r="X58" s="9"/>
      <c r="Y58" s="9"/>
      <c r="AA58" s="9"/>
      <c r="AB58" s="9"/>
      <c r="AC58" s="9"/>
      <c r="AD58" s="9"/>
      <c r="AE58" s="9"/>
      <c r="AF58" s="9"/>
      <c r="AG58" s="9"/>
      <c r="AH58" s="9"/>
      <c r="AI58" s="9"/>
      <c r="AJ58" s="9"/>
      <c r="AK58" s="9"/>
      <c r="AV58" s="14"/>
    </row>
    <row r="59" spans="1:85" x14ac:dyDescent="0.15">
      <c r="A59" s="2"/>
      <c r="B59" s="27">
        <v>11</v>
      </c>
      <c r="D59" s="243" t="s">
        <v>25</v>
      </c>
      <c r="E59" s="243"/>
      <c r="F59" s="243"/>
      <c r="G59" s="243"/>
      <c r="J59" s="9" t="s">
        <v>219</v>
      </c>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V59" s="14"/>
    </row>
    <row r="60" spans="1:85" x14ac:dyDescent="0.15">
      <c r="A60" s="2"/>
    </row>
    <row r="61" spans="1:85" ht="13.5" customHeight="1" x14ac:dyDescent="0.15">
      <c r="A61" s="2"/>
      <c r="B61" s="27">
        <v>12</v>
      </c>
      <c r="D61" s="243" t="s">
        <v>26</v>
      </c>
      <c r="E61" s="243"/>
      <c r="F61" s="243"/>
      <c r="G61" s="243"/>
      <c r="J61" s="1" t="s">
        <v>188</v>
      </c>
      <c r="K61" s="10" t="s">
        <v>88</v>
      </c>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row>
    <row r="62" spans="1:85" x14ac:dyDescent="0.15">
      <c r="A62" s="2"/>
      <c r="D62" s="13"/>
      <c r="E62" s="13"/>
      <c r="F62" s="13"/>
      <c r="G62" s="13"/>
      <c r="J62" s="1" t="s">
        <v>188</v>
      </c>
      <c r="K62" s="11" t="s">
        <v>223</v>
      </c>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row>
    <row r="63" spans="1:85" x14ac:dyDescent="0.15">
      <c r="A63" s="2"/>
      <c r="D63" s="13"/>
      <c r="E63" s="13"/>
      <c r="F63" s="13"/>
      <c r="G63" s="13"/>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row>
    <row r="64" spans="1:85" x14ac:dyDescent="0.15">
      <c r="A64" s="2"/>
      <c r="B64" s="27">
        <v>13</v>
      </c>
      <c r="D64" s="243" t="s">
        <v>32</v>
      </c>
      <c r="E64" s="243"/>
      <c r="F64" s="243"/>
      <c r="G64" s="243"/>
      <c r="J64" s="34" t="s">
        <v>220</v>
      </c>
      <c r="K64" s="35"/>
      <c r="L64" s="35"/>
      <c r="M64" s="35"/>
      <c r="N64" s="35"/>
      <c r="O64" s="20"/>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row>
    <row r="65" spans="1:46" x14ac:dyDescent="0.15">
      <c r="A65" s="2"/>
      <c r="D65" s="13"/>
      <c r="E65" s="13"/>
      <c r="F65" s="13"/>
      <c r="G65" s="13"/>
      <c r="J65" s="30"/>
      <c r="K65" s="30"/>
      <c r="L65" s="30"/>
      <c r="M65" s="30"/>
      <c r="N65" s="30"/>
      <c r="O65" s="10"/>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row>
    <row r="66" spans="1:46" x14ac:dyDescent="0.15">
      <c r="A66" s="2"/>
      <c r="B66" s="27">
        <v>14</v>
      </c>
      <c r="D66" s="243" t="s">
        <v>27</v>
      </c>
      <c r="E66" s="243"/>
      <c r="F66" s="243"/>
      <c r="G66" s="243"/>
      <c r="J66" s="9" t="s">
        <v>85</v>
      </c>
    </row>
    <row r="67" spans="1:46" x14ac:dyDescent="0.15">
      <c r="A67" s="2"/>
      <c r="J67" s="9"/>
    </row>
    <row r="68" spans="1:46" x14ac:dyDescent="0.15">
      <c r="A68" s="2"/>
      <c r="B68" s="27">
        <v>15</v>
      </c>
      <c r="D68" s="243" t="s">
        <v>28</v>
      </c>
      <c r="E68" s="243"/>
      <c r="F68" s="243"/>
      <c r="G68" s="243"/>
      <c r="J68" s="9" t="s">
        <v>185</v>
      </c>
    </row>
    <row r="69" spans="1:46" x14ac:dyDescent="0.15">
      <c r="A69" s="2"/>
      <c r="J69" s="2"/>
    </row>
    <row r="70" spans="1:46" x14ac:dyDescent="0.15">
      <c r="A70" s="2"/>
      <c r="B70" s="27">
        <v>16</v>
      </c>
      <c r="D70" s="243" t="s">
        <v>29</v>
      </c>
      <c r="E70" s="243"/>
      <c r="F70" s="243"/>
      <c r="G70" s="243"/>
      <c r="J70" s="2" t="s">
        <v>41</v>
      </c>
      <c r="K70" s="1" t="s">
        <v>186</v>
      </c>
    </row>
    <row r="71" spans="1:46" x14ac:dyDescent="0.15">
      <c r="A71" s="2"/>
      <c r="D71" s="13"/>
      <c r="E71" s="13"/>
      <c r="F71" s="13"/>
      <c r="G71" s="13"/>
      <c r="J71" s="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32"/>
      <c r="AS71" s="232"/>
      <c r="AT71" s="232"/>
    </row>
    <row r="72" spans="1:46" x14ac:dyDescent="0.15">
      <c r="A72" s="2"/>
      <c r="D72" s="13"/>
      <c r="E72" s="13"/>
      <c r="F72" s="13"/>
      <c r="G72" s="13"/>
      <c r="J72" s="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2"/>
      <c r="AL72" s="232"/>
      <c r="AM72" s="232"/>
      <c r="AN72" s="232"/>
      <c r="AO72" s="232"/>
      <c r="AP72" s="232"/>
      <c r="AQ72" s="232"/>
      <c r="AR72" s="232"/>
      <c r="AS72" s="232"/>
      <c r="AT72" s="232"/>
    </row>
    <row r="73" spans="1:46" x14ac:dyDescent="0.15">
      <c r="A73" s="2"/>
      <c r="D73" s="13"/>
      <c r="E73" s="13"/>
      <c r="F73" s="13"/>
      <c r="G73" s="13"/>
      <c r="J73" s="2"/>
    </row>
    <row r="74" spans="1:46" x14ac:dyDescent="0.15">
      <c r="A74" s="2"/>
      <c r="D74" s="13"/>
      <c r="E74" s="13"/>
      <c r="F74" s="13"/>
      <c r="G74" s="13"/>
      <c r="J74" s="2" t="s">
        <v>34</v>
      </c>
      <c r="K74" s="232" t="s">
        <v>43</v>
      </c>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row>
    <row r="75" spans="1:46" x14ac:dyDescent="0.15">
      <c r="A75" s="2"/>
      <c r="J75" s="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row>
    <row r="76" spans="1:46" ht="12.95" customHeight="1" x14ac:dyDescent="0.15">
      <c r="A76" s="2"/>
      <c r="J76" s="2" t="s">
        <v>5</v>
      </c>
      <c r="K76" s="10" t="s">
        <v>33</v>
      </c>
    </row>
    <row r="77" spans="1:46" x14ac:dyDescent="0.15">
      <c r="A77" s="2"/>
      <c r="D77" s="9"/>
      <c r="E77" s="9"/>
      <c r="F77" s="9"/>
      <c r="G77" s="9"/>
      <c r="H77" s="9"/>
      <c r="J77" s="2" t="s">
        <v>6</v>
      </c>
      <c r="K77" s="232" t="s">
        <v>46</v>
      </c>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row>
    <row r="78" spans="1:46" x14ac:dyDescent="0.15">
      <c r="A78" s="2"/>
      <c r="D78" s="9"/>
      <c r="E78" s="9"/>
      <c r="F78" s="9"/>
      <c r="G78" s="9"/>
      <c r="H78" s="9"/>
      <c r="J78" s="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row>
    <row r="79" spans="1:46" ht="13.5" customHeight="1" x14ac:dyDescent="0.15">
      <c r="A79" s="2"/>
      <c r="D79" s="9"/>
      <c r="E79" s="9"/>
      <c r="F79" s="9"/>
      <c r="G79" s="9"/>
      <c r="H79" s="9"/>
      <c r="J79" s="2" t="s">
        <v>7</v>
      </c>
      <c r="K79" s="232" t="s">
        <v>86</v>
      </c>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row>
    <row r="80" spans="1:46" x14ac:dyDescent="0.15">
      <c r="A80" s="2"/>
      <c r="D80" s="9"/>
      <c r="E80" s="9"/>
      <c r="F80" s="9"/>
      <c r="G80" s="9"/>
      <c r="H80" s="9"/>
      <c r="J80" s="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2"/>
    </row>
    <row r="81" spans="1:46" x14ac:dyDescent="0.15">
      <c r="A81" s="2"/>
      <c r="D81" s="13"/>
      <c r="E81" s="13"/>
      <c r="F81" s="13"/>
      <c r="G81" s="13"/>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row>
    <row r="82" spans="1:46" x14ac:dyDescent="0.15">
      <c r="A82" s="2"/>
      <c r="D82" s="243" t="s">
        <v>32</v>
      </c>
      <c r="E82" s="243"/>
      <c r="F82" s="243"/>
      <c r="G82" s="243"/>
      <c r="J82" s="1" t="s">
        <v>98</v>
      </c>
      <c r="K82" s="1" t="s">
        <v>99</v>
      </c>
      <c r="L82" s="10"/>
      <c r="M82" s="10"/>
      <c r="N82" s="10"/>
      <c r="O82" s="10"/>
      <c r="P82" s="10"/>
      <c r="Q82" s="10"/>
      <c r="R82" s="10"/>
      <c r="S82" s="10"/>
      <c r="T82" s="10"/>
      <c r="U82" s="10"/>
      <c r="V82" s="10"/>
      <c r="W82" s="10"/>
      <c r="X82" s="10"/>
      <c r="Y82" s="10"/>
      <c r="Z82" s="10"/>
      <c r="AA82" s="10"/>
      <c r="AB82" s="12"/>
      <c r="AC82" s="12"/>
      <c r="AD82" s="12"/>
      <c r="AE82" s="12"/>
      <c r="AF82" s="12"/>
      <c r="AG82" s="12"/>
      <c r="AH82" s="12"/>
      <c r="AI82" s="12"/>
      <c r="AJ82" s="12"/>
      <c r="AK82" s="12"/>
      <c r="AL82" s="12"/>
      <c r="AM82" s="12"/>
      <c r="AN82" s="12"/>
      <c r="AO82" s="12"/>
      <c r="AP82" s="12"/>
      <c r="AQ82" s="12"/>
      <c r="AR82" s="12"/>
    </row>
    <row r="83" spans="1:46" x14ac:dyDescent="0.15">
      <c r="A83" s="2"/>
      <c r="D83" s="13"/>
      <c r="E83" s="13"/>
      <c r="F83" s="13"/>
      <c r="G83" s="13"/>
      <c r="J83" s="1" t="s">
        <v>58</v>
      </c>
      <c r="K83" s="1" t="s">
        <v>189</v>
      </c>
      <c r="L83" s="10"/>
      <c r="M83" s="10"/>
      <c r="N83" s="10"/>
      <c r="O83" s="10"/>
      <c r="P83" s="10"/>
      <c r="Q83" s="10"/>
      <c r="R83" s="10"/>
      <c r="S83" s="10"/>
      <c r="T83" s="10"/>
      <c r="U83" s="10"/>
      <c r="V83" s="10"/>
      <c r="W83" s="10"/>
      <c r="X83" s="10"/>
      <c r="Y83" s="10"/>
      <c r="Z83" s="10"/>
      <c r="AA83" s="10"/>
      <c r="AB83" s="12"/>
      <c r="AC83" s="12"/>
      <c r="AD83" s="12"/>
      <c r="AE83" s="12"/>
      <c r="AF83" s="12"/>
      <c r="AG83" s="12"/>
      <c r="AH83" s="12"/>
      <c r="AI83" s="12"/>
      <c r="AJ83" s="12"/>
      <c r="AK83" s="12"/>
      <c r="AL83" s="12"/>
      <c r="AM83" s="12"/>
      <c r="AN83" s="12"/>
      <c r="AO83" s="12"/>
      <c r="AP83" s="12"/>
      <c r="AQ83" s="12"/>
      <c r="AR83" s="12"/>
    </row>
    <row r="84" spans="1:46" x14ac:dyDescent="0.15">
      <c r="A84" s="2"/>
      <c r="D84" s="13"/>
      <c r="E84" s="13"/>
      <c r="F84" s="13"/>
      <c r="G84" s="13"/>
      <c r="J84" s="10" t="s">
        <v>87</v>
      </c>
      <c r="K84" s="232" t="s">
        <v>231</v>
      </c>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2"/>
      <c r="AP84" s="232"/>
      <c r="AQ84" s="232"/>
      <c r="AR84" s="232"/>
      <c r="AS84" s="232"/>
      <c r="AT84" s="232"/>
    </row>
    <row r="85" spans="1:46" x14ac:dyDescent="0.15">
      <c r="A85" s="2"/>
      <c r="D85" s="13"/>
      <c r="E85" s="13"/>
      <c r="F85" s="13"/>
      <c r="G85" s="13"/>
      <c r="J85" s="10"/>
      <c r="K85" s="232"/>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232"/>
      <c r="AP85" s="232"/>
      <c r="AQ85" s="232"/>
      <c r="AR85" s="232"/>
      <c r="AS85" s="232"/>
      <c r="AT85" s="232"/>
    </row>
    <row r="86" spans="1:46" ht="13.5" customHeight="1" x14ac:dyDescent="0.15">
      <c r="A86" s="2"/>
      <c r="D86" s="13"/>
      <c r="E86" s="13"/>
      <c r="F86" s="13"/>
      <c r="G86" s="13"/>
      <c r="J86" s="10" t="s">
        <v>58</v>
      </c>
      <c r="K86" s="10" t="s">
        <v>237</v>
      </c>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row>
    <row r="87" spans="1:46" x14ac:dyDescent="0.15">
      <c r="A87" s="2"/>
      <c r="D87" s="13"/>
      <c r="E87" s="13"/>
      <c r="F87" s="13"/>
      <c r="G87" s="13"/>
      <c r="J87" s="10" t="s">
        <v>87</v>
      </c>
      <c r="K87" s="10" t="s">
        <v>179</v>
      </c>
      <c r="L87" s="10"/>
      <c r="M87" s="10"/>
      <c r="N87" s="10"/>
      <c r="O87" s="10"/>
      <c r="P87" s="10"/>
      <c r="Q87" s="10"/>
      <c r="R87" s="10"/>
      <c r="S87" s="10"/>
      <c r="T87" s="10"/>
      <c r="U87" s="10"/>
      <c r="V87" s="10"/>
      <c r="W87" s="10"/>
      <c r="X87" s="10"/>
      <c r="Y87" s="10"/>
      <c r="Z87" s="10"/>
      <c r="AA87" s="10"/>
      <c r="AB87" s="12"/>
      <c r="AC87" s="12"/>
      <c r="AD87" s="12"/>
      <c r="AE87" s="12"/>
      <c r="AF87" s="12"/>
      <c r="AG87" s="12"/>
      <c r="AH87" s="12"/>
      <c r="AI87" s="12"/>
      <c r="AJ87" s="12"/>
      <c r="AK87" s="12"/>
      <c r="AL87" s="12"/>
      <c r="AM87" s="12"/>
      <c r="AN87" s="12"/>
      <c r="AO87" s="12"/>
      <c r="AP87" s="12"/>
      <c r="AQ87" s="12"/>
      <c r="AR87" s="12"/>
    </row>
    <row r="88" spans="1:46" x14ac:dyDescent="0.15">
      <c r="A88" s="2"/>
      <c r="D88" s="13"/>
      <c r="E88" s="13"/>
      <c r="F88" s="13"/>
      <c r="G88" s="13"/>
      <c r="J88" s="10" t="s">
        <v>87</v>
      </c>
      <c r="K88" s="10" t="s">
        <v>221</v>
      </c>
      <c r="L88" s="10"/>
      <c r="M88" s="10"/>
      <c r="N88" s="10"/>
      <c r="O88" s="10"/>
      <c r="P88" s="10"/>
      <c r="Q88" s="10"/>
      <c r="R88" s="10"/>
      <c r="S88" s="10"/>
      <c r="T88" s="10"/>
      <c r="U88" s="10"/>
      <c r="V88" s="10"/>
      <c r="W88" s="10"/>
      <c r="X88" s="10"/>
      <c r="Y88" s="10"/>
      <c r="Z88" s="10"/>
      <c r="AA88" s="10"/>
      <c r="AB88" s="12"/>
      <c r="AC88" s="12"/>
      <c r="AD88" s="12"/>
      <c r="AE88" s="12"/>
      <c r="AF88" s="12"/>
      <c r="AG88" s="12"/>
      <c r="AH88" s="12"/>
      <c r="AI88" s="12"/>
      <c r="AJ88" s="12"/>
      <c r="AK88" s="12"/>
      <c r="AL88" s="12"/>
      <c r="AM88" s="12"/>
      <c r="AN88" s="12"/>
      <c r="AO88" s="12"/>
      <c r="AP88" s="12"/>
      <c r="AQ88" s="12"/>
      <c r="AR88" s="12"/>
    </row>
    <row r="89" spans="1:46" x14ac:dyDescent="0.15">
      <c r="A89" s="2"/>
      <c r="D89" s="13"/>
      <c r="E89" s="13"/>
      <c r="F89" s="13"/>
      <c r="G89" s="13"/>
      <c r="J89" s="10"/>
      <c r="K89" s="10"/>
      <c r="L89" s="10"/>
      <c r="M89" s="10"/>
      <c r="N89" s="10"/>
      <c r="O89" s="10"/>
      <c r="P89" s="10"/>
      <c r="Q89" s="10"/>
      <c r="R89" s="10"/>
      <c r="S89" s="10"/>
      <c r="T89" s="10"/>
      <c r="U89" s="10"/>
      <c r="V89" s="10"/>
      <c r="W89" s="10"/>
      <c r="X89" s="10"/>
      <c r="Y89" s="10"/>
      <c r="Z89" s="10"/>
      <c r="AA89" s="10"/>
      <c r="AB89" s="12"/>
      <c r="AC89" s="12"/>
      <c r="AD89" s="12"/>
      <c r="AE89" s="12"/>
      <c r="AF89" s="12"/>
      <c r="AG89" s="12"/>
      <c r="AH89" s="12"/>
      <c r="AI89" s="12"/>
      <c r="AJ89" s="12"/>
      <c r="AK89" s="12"/>
      <c r="AL89" s="12"/>
      <c r="AM89" s="12"/>
      <c r="AN89" s="12"/>
      <c r="AO89" s="12"/>
      <c r="AP89" s="12"/>
      <c r="AQ89" s="12"/>
      <c r="AR89" s="12"/>
    </row>
    <row r="90" spans="1:46" ht="21" customHeight="1" x14ac:dyDescent="0.15">
      <c r="A90" s="2"/>
      <c r="J90" s="269" t="s">
        <v>65</v>
      </c>
      <c r="K90" s="270"/>
      <c r="L90" s="270"/>
      <c r="M90" s="270"/>
      <c r="N90" s="270"/>
      <c r="O90" s="270"/>
      <c r="P90" s="270"/>
      <c r="Q90" s="270"/>
      <c r="R90" s="271"/>
      <c r="S90" s="233" t="s">
        <v>197</v>
      </c>
      <c r="T90" s="234"/>
      <c r="U90" s="234"/>
      <c r="V90" s="234"/>
      <c r="W90" s="234"/>
      <c r="X90" s="234"/>
      <c r="Y90" s="234"/>
      <c r="Z90" s="234"/>
      <c r="AA90" s="234"/>
      <c r="AB90" s="234"/>
      <c r="AC90" s="234"/>
      <c r="AD90" s="234"/>
      <c r="AE90" s="234"/>
      <c r="AF90" s="234"/>
      <c r="AG90" s="234"/>
      <c r="AH90" s="234"/>
      <c r="AI90" s="234"/>
      <c r="AJ90" s="234"/>
      <c r="AK90" s="234"/>
      <c r="AL90" s="234"/>
      <c r="AM90" s="234"/>
      <c r="AN90" s="234"/>
      <c r="AO90" s="234"/>
      <c r="AP90" s="234"/>
      <c r="AQ90" s="234"/>
      <c r="AR90" s="234"/>
      <c r="AS90" s="235"/>
      <c r="AT90" s="22"/>
    </row>
    <row r="91" spans="1:46" ht="21" customHeight="1" x14ac:dyDescent="0.15">
      <c r="A91" s="2"/>
      <c r="D91" s="13"/>
      <c r="E91" s="13"/>
      <c r="F91" s="13"/>
      <c r="G91" s="13"/>
      <c r="J91" s="222" t="s">
        <v>239</v>
      </c>
      <c r="K91" s="277"/>
      <c r="L91" s="277"/>
      <c r="M91" s="277"/>
      <c r="N91" s="277"/>
      <c r="O91" s="277"/>
      <c r="P91" s="277"/>
      <c r="Q91" s="277"/>
      <c r="R91" s="278"/>
      <c r="S91" s="236" t="s">
        <v>190</v>
      </c>
      <c r="T91" s="236"/>
      <c r="U91" s="236"/>
      <c r="V91" s="236"/>
      <c r="W91" s="236"/>
      <c r="X91" s="236"/>
      <c r="Y91" s="236"/>
      <c r="Z91" s="236"/>
      <c r="AA91" s="236"/>
      <c r="AB91" s="236" t="s">
        <v>75</v>
      </c>
      <c r="AC91" s="236"/>
      <c r="AD91" s="236"/>
      <c r="AE91" s="236"/>
      <c r="AF91" s="236"/>
      <c r="AG91" s="236"/>
      <c r="AH91" s="236"/>
      <c r="AI91" s="236"/>
      <c r="AJ91" s="236"/>
      <c r="AK91" s="236" t="s">
        <v>76</v>
      </c>
      <c r="AL91" s="236"/>
      <c r="AM91" s="236"/>
      <c r="AN91" s="236"/>
      <c r="AO91" s="236"/>
      <c r="AP91" s="236"/>
      <c r="AQ91" s="236"/>
      <c r="AR91" s="236"/>
      <c r="AS91" s="236"/>
      <c r="AT91" s="21"/>
    </row>
    <row r="92" spans="1:46" ht="21" customHeight="1" x14ac:dyDescent="0.15">
      <c r="A92" s="2"/>
      <c r="D92" s="13"/>
      <c r="E92" s="13"/>
      <c r="F92" s="13"/>
      <c r="G92" s="13"/>
      <c r="J92" s="225"/>
      <c r="K92" s="279"/>
      <c r="L92" s="279"/>
      <c r="M92" s="279"/>
      <c r="N92" s="279"/>
      <c r="O92" s="279"/>
      <c r="P92" s="279"/>
      <c r="Q92" s="279"/>
      <c r="R92" s="280"/>
      <c r="S92" s="276" t="s">
        <v>206</v>
      </c>
      <c r="T92" s="274"/>
      <c r="U92" s="274"/>
      <c r="V92" s="273" t="s">
        <v>191</v>
      </c>
      <c r="W92" s="274"/>
      <c r="X92" s="274"/>
      <c r="Y92" s="274"/>
      <c r="Z92" s="274"/>
      <c r="AA92" s="275"/>
      <c r="AB92" s="276" t="s">
        <v>208</v>
      </c>
      <c r="AC92" s="274"/>
      <c r="AD92" s="274"/>
      <c r="AE92" s="273" t="s">
        <v>192</v>
      </c>
      <c r="AF92" s="274"/>
      <c r="AG92" s="274"/>
      <c r="AH92" s="274"/>
      <c r="AI92" s="274"/>
      <c r="AJ92" s="275"/>
      <c r="AK92" s="276" t="s">
        <v>210</v>
      </c>
      <c r="AL92" s="274"/>
      <c r="AM92" s="274"/>
      <c r="AN92" s="273" t="s">
        <v>193</v>
      </c>
      <c r="AO92" s="274"/>
      <c r="AP92" s="274"/>
      <c r="AQ92" s="274"/>
      <c r="AR92" s="274"/>
      <c r="AS92" s="275"/>
      <c r="AT92" s="21"/>
    </row>
    <row r="93" spans="1:46" ht="21" customHeight="1" x14ac:dyDescent="0.15">
      <c r="A93" s="2"/>
      <c r="D93" s="13"/>
      <c r="E93" s="13"/>
      <c r="F93" s="13"/>
      <c r="G93" s="13"/>
      <c r="J93" s="281" t="s">
        <v>240</v>
      </c>
      <c r="K93" s="282"/>
      <c r="L93" s="282"/>
      <c r="M93" s="282"/>
      <c r="N93" s="282"/>
      <c r="O93" s="282"/>
      <c r="P93" s="282"/>
      <c r="Q93" s="282"/>
      <c r="R93" s="283"/>
      <c r="S93" s="268" t="s">
        <v>198</v>
      </c>
      <c r="T93" s="238"/>
      <c r="U93" s="238"/>
      <c r="V93" s="237" t="s">
        <v>180</v>
      </c>
      <c r="W93" s="238"/>
      <c r="X93" s="238"/>
      <c r="Y93" s="238"/>
      <c r="Z93" s="238"/>
      <c r="AA93" s="272"/>
      <c r="AB93" s="268" t="s">
        <v>200</v>
      </c>
      <c r="AC93" s="238"/>
      <c r="AD93" s="238"/>
      <c r="AE93" s="237" t="s">
        <v>181</v>
      </c>
      <c r="AF93" s="238"/>
      <c r="AG93" s="238"/>
      <c r="AH93" s="238"/>
      <c r="AI93" s="238"/>
      <c r="AJ93" s="272"/>
      <c r="AK93" s="268" t="s">
        <v>201</v>
      </c>
      <c r="AL93" s="238"/>
      <c r="AM93" s="238"/>
      <c r="AN93" s="237" t="s">
        <v>182</v>
      </c>
      <c r="AO93" s="238"/>
      <c r="AP93" s="238"/>
      <c r="AQ93" s="238"/>
      <c r="AR93" s="238"/>
      <c r="AS93" s="272"/>
      <c r="AT93" s="21"/>
    </row>
    <row r="94" spans="1:46" ht="21" customHeight="1" x14ac:dyDescent="0.15">
      <c r="A94" s="2"/>
      <c r="D94" s="13"/>
      <c r="E94" s="13"/>
      <c r="F94" s="13"/>
      <c r="G94" s="13"/>
      <c r="J94" s="281" t="s">
        <v>241</v>
      </c>
      <c r="K94" s="282"/>
      <c r="L94" s="282"/>
      <c r="M94" s="282"/>
      <c r="N94" s="282"/>
      <c r="O94" s="282"/>
      <c r="P94" s="282"/>
      <c r="Q94" s="282"/>
      <c r="R94" s="283"/>
      <c r="S94" s="268" t="s">
        <v>200</v>
      </c>
      <c r="T94" s="238"/>
      <c r="U94" s="238"/>
      <c r="V94" s="237" t="s">
        <v>181</v>
      </c>
      <c r="W94" s="238"/>
      <c r="X94" s="238"/>
      <c r="Y94" s="238"/>
      <c r="Z94" s="238"/>
      <c r="AA94" s="272"/>
      <c r="AB94" s="268" t="s">
        <v>201</v>
      </c>
      <c r="AC94" s="238"/>
      <c r="AD94" s="238"/>
      <c r="AE94" s="237" t="s">
        <v>182</v>
      </c>
      <c r="AF94" s="238"/>
      <c r="AG94" s="238"/>
      <c r="AH94" s="238"/>
      <c r="AI94" s="238"/>
      <c r="AJ94" s="272"/>
      <c r="AK94" s="268" t="s">
        <v>203</v>
      </c>
      <c r="AL94" s="238"/>
      <c r="AM94" s="238"/>
      <c r="AN94" s="237" t="s">
        <v>183</v>
      </c>
      <c r="AO94" s="238"/>
      <c r="AP94" s="238"/>
      <c r="AQ94" s="238"/>
      <c r="AR94" s="238"/>
      <c r="AS94" s="272"/>
      <c r="AT94" s="21"/>
    </row>
    <row r="95" spans="1:46" ht="21" customHeight="1" x14ac:dyDescent="0.15">
      <c r="A95" s="2"/>
      <c r="D95" s="13"/>
      <c r="E95" s="13"/>
      <c r="F95" s="13"/>
      <c r="G95" s="13"/>
      <c r="J95" s="281"/>
      <c r="K95" s="282"/>
      <c r="L95" s="282"/>
      <c r="M95" s="282"/>
      <c r="N95" s="282"/>
      <c r="O95" s="282"/>
      <c r="P95" s="282"/>
      <c r="Q95" s="282"/>
      <c r="R95" s="283"/>
      <c r="S95" s="268" t="s">
        <v>201</v>
      </c>
      <c r="T95" s="238"/>
      <c r="U95" s="238"/>
      <c r="V95" s="237" t="s">
        <v>182</v>
      </c>
      <c r="W95" s="238"/>
      <c r="X95" s="238"/>
      <c r="Y95" s="238"/>
      <c r="Z95" s="238"/>
      <c r="AA95" s="272"/>
      <c r="AB95" s="268" t="s">
        <v>203</v>
      </c>
      <c r="AC95" s="238"/>
      <c r="AD95" s="238"/>
      <c r="AE95" s="237" t="s">
        <v>183</v>
      </c>
      <c r="AF95" s="238"/>
      <c r="AG95" s="238"/>
      <c r="AH95" s="238"/>
      <c r="AI95" s="238"/>
      <c r="AJ95" s="272"/>
      <c r="AK95" s="268" t="s">
        <v>205</v>
      </c>
      <c r="AL95" s="238"/>
      <c r="AM95" s="238"/>
      <c r="AN95" s="237" t="s">
        <v>184</v>
      </c>
      <c r="AO95" s="238"/>
      <c r="AP95" s="238"/>
      <c r="AQ95" s="238"/>
      <c r="AR95" s="238"/>
      <c r="AS95" s="272"/>
      <c r="AT95" s="21"/>
    </row>
    <row r="96" spans="1:46" ht="21" customHeight="1" x14ac:dyDescent="0.15">
      <c r="A96" s="2"/>
      <c r="D96" s="13"/>
      <c r="E96" s="13"/>
      <c r="F96" s="13"/>
      <c r="G96" s="13"/>
      <c r="J96" s="284"/>
      <c r="K96" s="285"/>
      <c r="L96" s="285"/>
      <c r="M96" s="285"/>
      <c r="N96" s="285"/>
      <c r="O96" s="285"/>
      <c r="P96" s="285"/>
      <c r="Q96" s="285"/>
      <c r="R96" s="286"/>
      <c r="S96" s="276" t="s">
        <v>207</v>
      </c>
      <c r="T96" s="274"/>
      <c r="U96" s="274"/>
      <c r="V96" s="273" t="s">
        <v>194</v>
      </c>
      <c r="W96" s="274"/>
      <c r="X96" s="274"/>
      <c r="Y96" s="274"/>
      <c r="Z96" s="274"/>
      <c r="AA96" s="275"/>
      <c r="AB96" s="276" t="s">
        <v>209</v>
      </c>
      <c r="AC96" s="274"/>
      <c r="AD96" s="274"/>
      <c r="AE96" s="273" t="s">
        <v>195</v>
      </c>
      <c r="AF96" s="274"/>
      <c r="AG96" s="274"/>
      <c r="AH96" s="274"/>
      <c r="AI96" s="274"/>
      <c r="AJ96" s="275"/>
      <c r="AK96" s="276" t="s">
        <v>211</v>
      </c>
      <c r="AL96" s="274"/>
      <c r="AM96" s="274"/>
      <c r="AN96" s="273" t="s">
        <v>196</v>
      </c>
      <c r="AO96" s="274"/>
      <c r="AP96" s="274"/>
      <c r="AQ96" s="274"/>
      <c r="AR96" s="274"/>
      <c r="AS96" s="275"/>
      <c r="AT96" s="21"/>
    </row>
    <row r="97" spans="1:46" ht="21" customHeight="1" x14ac:dyDescent="0.15">
      <c r="A97" s="2"/>
      <c r="D97" s="13"/>
      <c r="E97" s="13"/>
      <c r="F97" s="13"/>
      <c r="G97" s="13"/>
      <c r="J97" s="222" t="s">
        <v>122</v>
      </c>
      <c r="K97" s="223"/>
      <c r="L97" s="223"/>
      <c r="M97" s="223"/>
      <c r="N97" s="223"/>
      <c r="O97" s="223"/>
      <c r="P97" s="223"/>
      <c r="Q97" s="223"/>
      <c r="R97" s="224"/>
      <c r="S97" s="268" t="s">
        <v>56</v>
      </c>
      <c r="T97" s="238"/>
      <c r="U97" s="238"/>
      <c r="V97" s="238"/>
      <c r="W97" s="238"/>
      <c r="X97" s="238"/>
      <c r="Y97" s="238"/>
      <c r="Z97" s="238"/>
      <c r="AA97" s="238"/>
      <c r="AB97" s="268" t="s">
        <v>57</v>
      </c>
      <c r="AC97" s="238"/>
      <c r="AD97" s="238"/>
      <c r="AE97" s="238"/>
      <c r="AF97" s="238"/>
      <c r="AG97" s="238"/>
      <c r="AH97" s="238"/>
      <c r="AI97" s="238"/>
      <c r="AJ97" s="238"/>
      <c r="AK97" s="32"/>
      <c r="AL97" s="16"/>
      <c r="AM97" s="33"/>
      <c r="AN97" s="33"/>
      <c r="AO97" s="33"/>
      <c r="AP97" s="33"/>
      <c r="AQ97" s="33"/>
      <c r="AR97" s="16"/>
      <c r="AS97" s="16"/>
      <c r="AT97" s="23"/>
    </row>
    <row r="98" spans="1:46" ht="21" customHeight="1" x14ac:dyDescent="0.15">
      <c r="A98" s="2"/>
      <c r="D98" s="13"/>
      <c r="E98" s="13"/>
      <c r="F98" s="13"/>
      <c r="G98" s="13"/>
      <c r="J98" s="225"/>
      <c r="K98" s="226"/>
      <c r="L98" s="226"/>
      <c r="M98" s="226"/>
      <c r="N98" s="226"/>
      <c r="O98" s="226"/>
      <c r="P98" s="226"/>
      <c r="Q98" s="226"/>
      <c r="R98" s="227"/>
      <c r="S98" s="240" t="s">
        <v>113</v>
      </c>
      <c r="T98" s="241"/>
      <c r="U98" s="241"/>
      <c r="V98" s="237" t="s">
        <v>114</v>
      </c>
      <c r="W98" s="238"/>
      <c r="X98" s="238"/>
      <c r="Y98" s="238"/>
      <c r="Z98" s="238"/>
      <c r="AA98" s="239"/>
      <c r="AB98" s="240" t="s">
        <v>113</v>
      </c>
      <c r="AC98" s="241"/>
      <c r="AD98" s="241"/>
      <c r="AE98" s="237" t="s">
        <v>114</v>
      </c>
      <c r="AF98" s="238"/>
      <c r="AG98" s="238"/>
      <c r="AH98" s="238"/>
      <c r="AI98" s="238"/>
      <c r="AJ98" s="238"/>
      <c r="AK98" s="22"/>
      <c r="AM98" s="31"/>
      <c r="AN98" s="31"/>
      <c r="AO98" s="31"/>
      <c r="AP98" s="31"/>
      <c r="AQ98" s="31"/>
      <c r="AT98" s="23"/>
    </row>
    <row r="99" spans="1:46" ht="21" customHeight="1" x14ac:dyDescent="0.15">
      <c r="A99" s="2"/>
      <c r="D99" s="13"/>
      <c r="E99" s="13"/>
      <c r="F99" s="13"/>
      <c r="G99" s="13"/>
      <c r="J99" s="228"/>
      <c r="K99" s="226"/>
      <c r="L99" s="226"/>
      <c r="M99" s="226"/>
      <c r="N99" s="226"/>
      <c r="O99" s="226"/>
      <c r="P99" s="226"/>
      <c r="Q99" s="226"/>
      <c r="R99" s="227"/>
      <c r="S99" s="240" t="s">
        <v>101</v>
      </c>
      <c r="T99" s="241"/>
      <c r="U99" s="241"/>
      <c r="V99" s="237" t="s">
        <v>140</v>
      </c>
      <c r="W99" s="238"/>
      <c r="X99" s="238"/>
      <c r="Y99" s="238"/>
      <c r="Z99" s="238"/>
      <c r="AA99" s="239"/>
      <c r="AB99" s="240" t="s">
        <v>115</v>
      </c>
      <c r="AC99" s="241"/>
      <c r="AD99" s="241"/>
      <c r="AE99" s="237" t="s">
        <v>151</v>
      </c>
      <c r="AF99" s="238"/>
      <c r="AG99" s="238"/>
      <c r="AH99" s="238"/>
      <c r="AI99" s="238"/>
      <c r="AJ99" s="238"/>
      <c r="AK99" s="22"/>
      <c r="AT99" s="23"/>
    </row>
    <row r="100" spans="1:46" ht="21" customHeight="1" x14ac:dyDescent="0.15">
      <c r="A100" s="2"/>
      <c r="D100" s="13"/>
      <c r="E100" s="13"/>
      <c r="F100" s="13"/>
      <c r="G100" s="13"/>
      <c r="J100" s="228"/>
      <c r="K100" s="226"/>
      <c r="L100" s="226"/>
      <c r="M100" s="226"/>
      <c r="N100" s="226"/>
      <c r="O100" s="226"/>
      <c r="P100" s="226"/>
      <c r="Q100" s="226"/>
      <c r="R100" s="227"/>
      <c r="S100" s="240" t="s">
        <v>103</v>
      </c>
      <c r="T100" s="241"/>
      <c r="U100" s="241"/>
      <c r="V100" s="237" t="s">
        <v>141</v>
      </c>
      <c r="W100" s="238"/>
      <c r="X100" s="238"/>
      <c r="Y100" s="238"/>
      <c r="Z100" s="238"/>
      <c r="AA100" s="239"/>
      <c r="AB100" s="240" t="s">
        <v>100</v>
      </c>
      <c r="AC100" s="241"/>
      <c r="AD100" s="241"/>
      <c r="AE100" s="237" t="s">
        <v>152</v>
      </c>
      <c r="AF100" s="238"/>
      <c r="AG100" s="238"/>
      <c r="AH100" s="238"/>
      <c r="AI100" s="238"/>
      <c r="AJ100" s="238"/>
      <c r="AK100" s="22"/>
      <c r="AR100" s="12"/>
      <c r="AS100" s="12"/>
      <c r="AT100" s="23"/>
    </row>
    <row r="101" spans="1:46" ht="21" customHeight="1" x14ac:dyDescent="0.15">
      <c r="A101" s="2"/>
      <c r="D101" s="13"/>
      <c r="E101" s="13"/>
      <c r="F101" s="13"/>
      <c r="G101" s="13"/>
      <c r="J101" s="228"/>
      <c r="K101" s="226"/>
      <c r="L101" s="226"/>
      <c r="M101" s="226"/>
      <c r="N101" s="226"/>
      <c r="O101" s="226"/>
      <c r="P101" s="226"/>
      <c r="Q101" s="226"/>
      <c r="R101" s="227"/>
      <c r="S101" s="240" t="s">
        <v>105</v>
      </c>
      <c r="T101" s="241"/>
      <c r="U101" s="241"/>
      <c r="V101" s="237" t="s">
        <v>142</v>
      </c>
      <c r="W101" s="238"/>
      <c r="X101" s="238"/>
      <c r="Y101" s="238"/>
      <c r="Z101" s="238"/>
      <c r="AA101" s="239"/>
      <c r="AB101" s="240" t="s">
        <v>102</v>
      </c>
      <c r="AC101" s="241"/>
      <c r="AD101" s="241"/>
      <c r="AE101" s="237" t="s">
        <v>153</v>
      </c>
      <c r="AF101" s="238"/>
      <c r="AG101" s="238"/>
      <c r="AH101" s="238"/>
      <c r="AI101" s="238"/>
      <c r="AJ101" s="238"/>
      <c r="AK101" s="22"/>
      <c r="AR101" s="12"/>
      <c r="AS101" s="12"/>
      <c r="AT101" s="23"/>
    </row>
    <row r="102" spans="1:46" ht="21" customHeight="1" x14ac:dyDescent="0.15">
      <c r="A102" s="2"/>
      <c r="J102" s="228"/>
      <c r="K102" s="226"/>
      <c r="L102" s="226"/>
      <c r="M102" s="226"/>
      <c r="N102" s="226"/>
      <c r="O102" s="226"/>
      <c r="P102" s="226"/>
      <c r="Q102" s="226"/>
      <c r="R102" s="227"/>
      <c r="S102" s="240" t="s">
        <v>106</v>
      </c>
      <c r="T102" s="241"/>
      <c r="U102" s="241"/>
      <c r="V102" s="237" t="s">
        <v>143</v>
      </c>
      <c r="W102" s="238"/>
      <c r="X102" s="238"/>
      <c r="Y102" s="238"/>
      <c r="Z102" s="238"/>
      <c r="AA102" s="239"/>
      <c r="AB102" s="240" t="s">
        <v>104</v>
      </c>
      <c r="AC102" s="241"/>
      <c r="AD102" s="241"/>
      <c r="AE102" s="237" t="s">
        <v>154</v>
      </c>
      <c r="AF102" s="238"/>
      <c r="AG102" s="238"/>
      <c r="AH102" s="238"/>
      <c r="AI102" s="238"/>
      <c r="AJ102" s="238"/>
      <c r="AK102" s="22"/>
      <c r="AR102" s="12"/>
      <c r="AS102" s="12"/>
    </row>
    <row r="103" spans="1:46" ht="21" customHeight="1" x14ac:dyDescent="0.15">
      <c r="A103" s="2"/>
      <c r="J103" s="228"/>
      <c r="K103" s="226"/>
      <c r="L103" s="226"/>
      <c r="M103" s="226"/>
      <c r="N103" s="226"/>
      <c r="O103" s="226"/>
      <c r="P103" s="226"/>
      <c r="Q103" s="226"/>
      <c r="R103" s="227"/>
      <c r="S103" s="240" t="s">
        <v>107</v>
      </c>
      <c r="T103" s="241"/>
      <c r="U103" s="241"/>
      <c r="V103" s="237" t="s">
        <v>144</v>
      </c>
      <c r="W103" s="238"/>
      <c r="X103" s="238"/>
      <c r="Y103" s="238"/>
      <c r="Z103" s="238"/>
      <c r="AA103" s="239"/>
      <c r="AB103" s="240" t="s">
        <v>116</v>
      </c>
      <c r="AC103" s="241"/>
      <c r="AD103" s="241"/>
      <c r="AE103" s="237" t="s">
        <v>155</v>
      </c>
      <c r="AF103" s="238"/>
      <c r="AG103" s="238"/>
      <c r="AH103" s="238"/>
      <c r="AI103" s="238"/>
      <c r="AJ103" s="238"/>
      <c r="AK103" s="22"/>
      <c r="AR103" s="9"/>
      <c r="AS103" s="9"/>
    </row>
    <row r="104" spans="1:46" ht="21" customHeight="1" x14ac:dyDescent="0.15">
      <c r="A104" s="2"/>
      <c r="J104" s="228"/>
      <c r="K104" s="226"/>
      <c r="L104" s="226"/>
      <c r="M104" s="226"/>
      <c r="N104" s="226"/>
      <c r="O104" s="226"/>
      <c r="P104" s="226"/>
      <c r="Q104" s="226"/>
      <c r="R104" s="227"/>
      <c r="S104" s="240" t="s">
        <v>108</v>
      </c>
      <c r="T104" s="241"/>
      <c r="U104" s="241"/>
      <c r="V104" s="237" t="s">
        <v>145</v>
      </c>
      <c r="W104" s="238"/>
      <c r="X104" s="238"/>
      <c r="Y104" s="238"/>
      <c r="Z104" s="238"/>
      <c r="AA104" s="239"/>
      <c r="AB104" s="240" t="s">
        <v>117</v>
      </c>
      <c r="AC104" s="241"/>
      <c r="AD104" s="241"/>
      <c r="AE104" s="237" t="s">
        <v>156</v>
      </c>
      <c r="AF104" s="238"/>
      <c r="AG104" s="238"/>
      <c r="AH104" s="238"/>
      <c r="AI104" s="238"/>
      <c r="AJ104" s="238"/>
      <c r="AK104" s="22"/>
      <c r="AR104" s="12"/>
      <c r="AS104" s="12"/>
    </row>
    <row r="105" spans="1:46" ht="21" customHeight="1" x14ac:dyDescent="0.15">
      <c r="A105" s="2"/>
      <c r="J105" s="228"/>
      <c r="K105" s="226"/>
      <c r="L105" s="226"/>
      <c r="M105" s="226"/>
      <c r="N105" s="226"/>
      <c r="O105" s="226"/>
      <c r="P105" s="226"/>
      <c r="Q105" s="226"/>
      <c r="R105" s="227"/>
      <c r="S105" s="240" t="s">
        <v>109</v>
      </c>
      <c r="T105" s="241"/>
      <c r="U105" s="241"/>
      <c r="V105" s="237" t="s">
        <v>146</v>
      </c>
      <c r="W105" s="238"/>
      <c r="X105" s="238"/>
      <c r="Y105" s="238"/>
      <c r="Z105" s="238"/>
      <c r="AA105" s="239"/>
      <c r="AB105" s="240" t="s">
        <v>118</v>
      </c>
      <c r="AC105" s="241"/>
      <c r="AD105" s="241"/>
      <c r="AE105" s="237" t="s">
        <v>157</v>
      </c>
      <c r="AF105" s="238"/>
      <c r="AG105" s="238"/>
      <c r="AH105" s="238"/>
      <c r="AI105" s="238"/>
      <c r="AJ105" s="238"/>
      <c r="AK105" s="22"/>
      <c r="AR105" s="12"/>
      <c r="AS105" s="12"/>
    </row>
    <row r="106" spans="1:46" ht="21" customHeight="1" x14ac:dyDescent="0.15">
      <c r="A106" s="2"/>
      <c r="J106" s="228"/>
      <c r="K106" s="226"/>
      <c r="L106" s="226"/>
      <c r="M106" s="226"/>
      <c r="N106" s="226"/>
      <c r="O106" s="226"/>
      <c r="P106" s="226"/>
      <c r="Q106" s="226"/>
      <c r="R106" s="227"/>
      <c r="S106" s="240" t="s">
        <v>110</v>
      </c>
      <c r="T106" s="241"/>
      <c r="U106" s="241"/>
      <c r="V106" s="237" t="s">
        <v>147</v>
      </c>
      <c r="W106" s="238"/>
      <c r="X106" s="238"/>
      <c r="Y106" s="238"/>
      <c r="Z106" s="238"/>
      <c r="AA106" s="239"/>
      <c r="AB106" s="240" t="s">
        <v>119</v>
      </c>
      <c r="AC106" s="241"/>
      <c r="AD106" s="241"/>
      <c r="AE106" s="237" t="s">
        <v>158</v>
      </c>
      <c r="AF106" s="238"/>
      <c r="AG106" s="238"/>
      <c r="AH106" s="238"/>
      <c r="AI106" s="238"/>
      <c r="AJ106" s="238"/>
      <c r="AK106" s="22"/>
      <c r="AR106" s="9"/>
      <c r="AS106" s="9"/>
    </row>
    <row r="107" spans="1:46" ht="21" customHeight="1" x14ac:dyDescent="0.15">
      <c r="A107" s="2"/>
      <c r="J107" s="228"/>
      <c r="K107" s="226"/>
      <c r="L107" s="226"/>
      <c r="M107" s="226"/>
      <c r="N107" s="226"/>
      <c r="O107" s="226"/>
      <c r="P107" s="226"/>
      <c r="Q107" s="226"/>
      <c r="R107" s="227"/>
      <c r="S107" s="240" t="s">
        <v>111</v>
      </c>
      <c r="T107" s="241"/>
      <c r="U107" s="241"/>
      <c r="V107" s="237" t="s">
        <v>148</v>
      </c>
      <c r="W107" s="238"/>
      <c r="X107" s="238"/>
      <c r="Y107" s="238"/>
      <c r="Z107" s="238"/>
      <c r="AA107" s="239"/>
      <c r="AB107" s="240" t="s">
        <v>109</v>
      </c>
      <c r="AC107" s="241"/>
      <c r="AD107" s="241"/>
      <c r="AE107" s="237" t="s">
        <v>159</v>
      </c>
      <c r="AF107" s="238"/>
      <c r="AG107" s="238"/>
      <c r="AH107" s="238"/>
      <c r="AI107" s="238"/>
      <c r="AJ107" s="238"/>
      <c r="AK107" s="22"/>
      <c r="AR107" s="12"/>
      <c r="AS107" s="12"/>
    </row>
    <row r="108" spans="1:46" ht="21" customHeight="1" x14ac:dyDescent="0.15">
      <c r="A108" s="2"/>
      <c r="J108" s="228"/>
      <c r="K108" s="226"/>
      <c r="L108" s="226"/>
      <c r="M108" s="226"/>
      <c r="N108" s="226"/>
      <c r="O108" s="226"/>
      <c r="P108" s="226"/>
      <c r="Q108" s="226"/>
      <c r="R108" s="227"/>
      <c r="S108" s="240" t="s">
        <v>112</v>
      </c>
      <c r="T108" s="241"/>
      <c r="U108" s="241"/>
      <c r="V108" s="237" t="s">
        <v>149</v>
      </c>
      <c r="W108" s="238"/>
      <c r="X108" s="238"/>
      <c r="Y108" s="238"/>
      <c r="Z108" s="238"/>
      <c r="AA108" s="239"/>
      <c r="AB108" s="240" t="s">
        <v>120</v>
      </c>
      <c r="AC108" s="241"/>
      <c r="AD108" s="241"/>
      <c r="AE108" s="237" t="s">
        <v>160</v>
      </c>
      <c r="AF108" s="238"/>
      <c r="AG108" s="238"/>
      <c r="AH108" s="238"/>
      <c r="AI108" s="238"/>
      <c r="AJ108" s="238"/>
      <c r="AK108" s="22"/>
      <c r="AR108" s="12"/>
      <c r="AS108" s="12"/>
    </row>
    <row r="109" spans="1:46" ht="21" customHeight="1" x14ac:dyDescent="0.15">
      <c r="A109" s="2"/>
      <c r="J109" s="229"/>
      <c r="K109" s="230"/>
      <c r="L109" s="230"/>
      <c r="M109" s="230"/>
      <c r="N109" s="230"/>
      <c r="O109" s="230"/>
      <c r="P109" s="230"/>
      <c r="Q109" s="230"/>
      <c r="R109" s="231"/>
      <c r="S109" s="240" t="s">
        <v>123</v>
      </c>
      <c r="T109" s="241"/>
      <c r="U109" s="241"/>
      <c r="V109" s="237" t="s">
        <v>150</v>
      </c>
      <c r="W109" s="238"/>
      <c r="X109" s="238"/>
      <c r="Y109" s="238"/>
      <c r="Z109" s="238"/>
      <c r="AA109" s="239"/>
      <c r="AB109" s="240" t="s">
        <v>124</v>
      </c>
      <c r="AC109" s="241"/>
      <c r="AD109" s="241"/>
      <c r="AE109" s="237" t="s">
        <v>161</v>
      </c>
      <c r="AF109" s="238"/>
      <c r="AG109" s="238"/>
      <c r="AH109" s="238"/>
      <c r="AI109" s="238"/>
      <c r="AJ109" s="238"/>
      <c r="AK109" s="22"/>
    </row>
    <row r="110" spans="1:46" ht="21" customHeight="1" x14ac:dyDescent="0.15">
      <c r="A110" s="2"/>
      <c r="D110" s="13"/>
      <c r="E110" s="13"/>
      <c r="F110" s="13"/>
      <c r="G110" s="13"/>
      <c r="J110" s="222" t="s">
        <v>121</v>
      </c>
      <c r="K110" s="223"/>
      <c r="L110" s="223"/>
      <c r="M110" s="223"/>
      <c r="N110" s="223"/>
      <c r="O110" s="223"/>
      <c r="P110" s="223"/>
      <c r="Q110" s="223"/>
      <c r="R110" s="224"/>
      <c r="S110" s="268" t="s">
        <v>56</v>
      </c>
      <c r="T110" s="238"/>
      <c r="U110" s="238"/>
      <c r="V110" s="238"/>
      <c r="W110" s="238"/>
      <c r="X110" s="238"/>
      <c r="Y110" s="238"/>
      <c r="Z110" s="238"/>
      <c r="AA110" s="238"/>
      <c r="AB110" s="268" t="s">
        <v>57</v>
      </c>
      <c r="AC110" s="238"/>
      <c r="AD110" s="238"/>
      <c r="AE110" s="238"/>
      <c r="AF110" s="238"/>
      <c r="AG110" s="238"/>
      <c r="AH110" s="238"/>
      <c r="AI110" s="238"/>
      <c r="AJ110" s="272"/>
      <c r="AK110" s="15"/>
    </row>
    <row r="111" spans="1:46" ht="21" customHeight="1" x14ac:dyDescent="0.15">
      <c r="A111" s="2"/>
      <c r="D111" s="13"/>
      <c r="E111" s="13"/>
      <c r="F111" s="13"/>
      <c r="G111" s="13"/>
      <c r="J111" s="225"/>
      <c r="K111" s="226"/>
      <c r="L111" s="226"/>
      <c r="M111" s="226"/>
      <c r="N111" s="226"/>
      <c r="O111" s="226"/>
      <c r="P111" s="226"/>
      <c r="Q111" s="226"/>
      <c r="R111" s="227"/>
      <c r="S111" s="240" t="s">
        <v>113</v>
      </c>
      <c r="T111" s="241"/>
      <c r="U111" s="241"/>
      <c r="V111" s="237" t="s">
        <v>114</v>
      </c>
      <c r="W111" s="238"/>
      <c r="X111" s="238"/>
      <c r="Y111" s="238"/>
      <c r="Z111" s="238"/>
      <c r="AA111" s="239"/>
      <c r="AB111" s="240" t="s">
        <v>113</v>
      </c>
      <c r="AC111" s="241"/>
      <c r="AD111" s="241"/>
      <c r="AE111" s="237" t="s">
        <v>114</v>
      </c>
      <c r="AF111" s="238"/>
      <c r="AG111" s="238"/>
      <c r="AH111" s="238"/>
      <c r="AI111" s="238"/>
      <c r="AJ111" s="272"/>
      <c r="AK111" s="15"/>
    </row>
    <row r="112" spans="1:46" ht="21" customHeight="1" x14ac:dyDescent="0.15">
      <c r="A112" s="2"/>
      <c r="D112" s="13"/>
      <c r="E112" s="13"/>
      <c r="F112" s="13"/>
      <c r="G112" s="13"/>
      <c r="J112" s="228"/>
      <c r="K112" s="226"/>
      <c r="L112" s="226"/>
      <c r="M112" s="226"/>
      <c r="N112" s="226"/>
      <c r="O112" s="226"/>
      <c r="P112" s="226"/>
      <c r="Q112" s="226"/>
      <c r="R112" s="227"/>
      <c r="S112" s="240" t="s">
        <v>125</v>
      </c>
      <c r="T112" s="241"/>
      <c r="U112" s="241"/>
      <c r="V112" s="237" t="s">
        <v>163</v>
      </c>
      <c r="W112" s="238"/>
      <c r="X112" s="238"/>
      <c r="Y112" s="238"/>
      <c r="Z112" s="238"/>
      <c r="AA112" s="239"/>
      <c r="AB112" s="240" t="s">
        <v>133</v>
      </c>
      <c r="AC112" s="241"/>
      <c r="AD112" s="241"/>
      <c r="AE112" s="237" t="s">
        <v>162</v>
      </c>
      <c r="AF112" s="238"/>
      <c r="AG112" s="238"/>
      <c r="AH112" s="238"/>
      <c r="AI112" s="238"/>
      <c r="AJ112" s="272"/>
      <c r="AK112" s="15"/>
    </row>
    <row r="113" spans="1:45" ht="21" customHeight="1" x14ac:dyDescent="0.15">
      <c r="A113" s="2"/>
      <c r="D113" s="13"/>
      <c r="E113" s="13"/>
      <c r="F113" s="13"/>
      <c r="G113" s="13"/>
      <c r="J113" s="228"/>
      <c r="K113" s="226"/>
      <c r="L113" s="226"/>
      <c r="M113" s="226"/>
      <c r="N113" s="226"/>
      <c r="O113" s="226"/>
      <c r="P113" s="226"/>
      <c r="Q113" s="226"/>
      <c r="R113" s="227"/>
      <c r="S113" s="240" t="s">
        <v>126</v>
      </c>
      <c r="T113" s="241"/>
      <c r="U113" s="241"/>
      <c r="V113" s="237" t="s">
        <v>166</v>
      </c>
      <c r="W113" s="238"/>
      <c r="X113" s="238"/>
      <c r="Y113" s="238"/>
      <c r="Z113" s="238"/>
      <c r="AA113" s="239"/>
      <c r="AB113" s="240" t="s">
        <v>134</v>
      </c>
      <c r="AC113" s="241"/>
      <c r="AD113" s="241"/>
      <c r="AE113" s="237" t="s">
        <v>172</v>
      </c>
      <c r="AF113" s="238"/>
      <c r="AG113" s="238"/>
      <c r="AH113" s="238"/>
      <c r="AI113" s="238"/>
      <c r="AJ113" s="272"/>
      <c r="AK113" s="15"/>
    </row>
    <row r="114" spans="1:45" ht="21" customHeight="1" x14ac:dyDescent="0.15">
      <c r="A114" s="2"/>
      <c r="D114" s="13"/>
      <c r="E114" s="13"/>
      <c r="F114" s="13"/>
      <c r="G114" s="13"/>
      <c r="J114" s="228"/>
      <c r="K114" s="226"/>
      <c r="L114" s="226"/>
      <c r="M114" s="226"/>
      <c r="N114" s="226"/>
      <c r="O114" s="226"/>
      <c r="P114" s="226"/>
      <c r="Q114" s="226"/>
      <c r="R114" s="227"/>
      <c r="S114" s="240" t="s">
        <v>127</v>
      </c>
      <c r="T114" s="241"/>
      <c r="U114" s="241"/>
      <c r="V114" s="237" t="s">
        <v>167</v>
      </c>
      <c r="W114" s="238"/>
      <c r="X114" s="238"/>
      <c r="Y114" s="238"/>
      <c r="Z114" s="238"/>
      <c r="AA114" s="239"/>
      <c r="AB114" s="240" t="s">
        <v>135</v>
      </c>
      <c r="AC114" s="241"/>
      <c r="AD114" s="241"/>
      <c r="AE114" s="237" t="s">
        <v>173</v>
      </c>
      <c r="AF114" s="238"/>
      <c r="AG114" s="238"/>
      <c r="AH114" s="238"/>
      <c r="AI114" s="238"/>
      <c r="AJ114" s="272"/>
      <c r="AK114" s="15"/>
    </row>
    <row r="115" spans="1:45" ht="21" customHeight="1" x14ac:dyDescent="0.15">
      <c r="A115" s="2"/>
      <c r="J115" s="228"/>
      <c r="K115" s="226"/>
      <c r="L115" s="226"/>
      <c r="M115" s="226"/>
      <c r="N115" s="226"/>
      <c r="O115" s="226"/>
      <c r="P115" s="226"/>
      <c r="Q115" s="226"/>
      <c r="R115" s="227"/>
      <c r="S115" s="240" t="s">
        <v>128</v>
      </c>
      <c r="T115" s="241"/>
      <c r="U115" s="241"/>
      <c r="V115" s="237" t="s">
        <v>168</v>
      </c>
      <c r="W115" s="238"/>
      <c r="X115" s="238"/>
      <c r="Y115" s="238"/>
      <c r="Z115" s="238"/>
      <c r="AA115" s="239"/>
      <c r="AB115" s="240" t="s">
        <v>136</v>
      </c>
      <c r="AC115" s="241"/>
      <c r="AD115" s="241"/>
      <c r="AE115" s="237" t="s">
        <v>174</v>
      </c>
      <c r="AF115" s="238"/>
      <c r="AG115" s="238"/>
      <c r="AH115" s="238"/>
      <c r="AI115" s="238"/>
      <c r="AJ115" s="272"/>
      <c r="AK115" s="15"/>
    </row>
    <row r="116" spans="1:45" ht="21" customHeight="1" x14ac:dyDescent="0.15">
      <c r="A116" s="2"/>
      <c r="J116" s="228"/>
      <c r="K116" s="226"/>
      <c r="L116" s="226"/>
      <c r="M116" s="226"/>
      <c r="N116" s="226"/>
      <c r="O116" s="226"/>
      <c r="P116" s="226"/>
      <c r="Q116" s="226"/>
      <c r="R116" s="227"/>
      <c r="S116" s="240" t="s">
        <v>129</v>
      </c>
      <c r="T116" s="241"/>
      <c r="U116" s="241"/>
      <c r="V116" s="237" t="s">
        <v>169</v>
      </c>
      <c r="W116" s="238"/>
      <c r="X116" s="238"/>
      <c r="Y116" s="238"/>
      <c r="Z116" s="238"/>
      <c r="AA116" s="239"/>
      <c r="AB116" s="240" t="s">
        <v>137</v>
      </c>
      <c r="AC116" s="241"/>
      <c r="AD116" s="241"/>
      <c r="AE116" s="237" t="s">
        <v>175</v>
      </c>
      <c r="AF116" s="238"/>
      <c r="AG116" s="238"/>
      <c r="AH116" s="238"/>
      <c r="AI116" s="238"/>
      <c r="AJ116" s="272"/>
      <c r="AK116" s="15"/>
    </row>
    <row r="117" spans="1:45" ht="21" customHeight="1" x14ac:dyDescent="0.15">
      <c r="A117" s="2"/>
      <c r="J117" s="228"/>
      <c r="K117" s="226"/>
      <c r="L117" s="226"/>
      <c r="M117" s="226"/>
      <c r="N117" s="226"/>
      <c r="O117" s="226"/>
      <c r="P117" s="226"/>
      <c r="Q117" s="226"/>
      <c r="R117" s="227"/>
      <c r="S117" s="240" t="s">
        <v>130</v>
      </c>
      <c r="T117" s="241"/>
      <c r="U117" s="241"/>
      <c r="V117" s="237" t="s">
        <v>170</v>
      </c>
      <c r="W117" s="238"/>
      <c r="X117" s="238"/>
      <c r="Y117" s="238"/>
      <c r="Z117" s="238"/>
      <c r="AA117" s="239"/>
      <c r="AB117" s="240" t="s">
        <v>138</v>
      </c>
      <c r="AC117" s="241"/>
      <c r="AD117" s="241"/>
      <c r="AE117" s="237" t="s">
        <v>176</v>
      </c>
      <c r="AF117" s="238"/>
      <c r="AG117" s="238"/>
      <c r="AH117" s="238"/>
      <c r="AI117" s="238"/>
      <c r="AJ117" s="272"/>
      <c r="AK117" s="15"/>
    </row>
    <row r="118" spans="1:45" ht="21" customHeight="1" x14ac:dyDescent="0.15">
      <c r="A118" s="2"/>
      <c r="J118" s="228"/>
      <c r="K118" s="226"/>
      <c r="L118" s="226"/>
      <c r="M118" s="226"/>
      <c r="N118" s="226"/>
      <c r="O118" s="226"/>
      <c r="P118" s="226"/>
      <c r="Q118" s="226"/>
      <c r="R118" s="227"/>
      <c r="S118" s="240" t="s">
        <v>132</v>
      </c>
      <c r="T118" s="241"/>
      <c r="U118" s="241"/>
      <c r="V118" s="237" t="s">
        <v>171</v>
      </c>
      <c r="W118" s="238"/>
      <c r="X118" s="238"/>
      <c r="Y118" s="238"/>
      <c r="Z118" s="238"/>
      <c r="AA118" s="239"/>
      <c r="AB118" s="240" t="s">
        <v>139</v>
      </c>
      <c r="AC118" s="241"/>
      <c r="AD118" s="241"/>
      <c r="AE118" s="237" t="s">
        <v>165</v>
      </c>
      <c r="AF118" s="238"/>
      <c r="AG118" s="238"/>
      <c r="AH118" s="238"/>
      <c r="AI118" s="238"/>
      <c r="AJ118" s="272"/>
      <c r="AK118" s="15"/>
    </row>
    <row r="119" spans="1:45" ht="21" customHeight="1" x14ac:dyDescent="0.15">
      <c r="A119" s="2"/>
      <c r="J119" s="229"/>
      <c r="K119" s="230"/>
      <c r="L119" s="230"/>
      <c r="M119" s="230"/>
      <c r="N119" s="230"/>
      <c r="O119" s="230"/>
      <c r="P119" s="230"/>
      <c r="Q119" s="230"/>
      <c r="R119" s="231"/>
      <c r="S119" s="240" t="s">
        <v>131</v>
      </c>
      <c r="T119" s="241"/>
      <c r="U119" s="241"/>
      <c r="V119" s="237" t="s">
        <v>164</v>
      </c>
      <c r="W119" s="238"/>
      <c r="X119" s="238"/>
      <c r="Y119" s="238"/>
      <c r="Z119" s="238"/>
      <c r="AA119" s="239"/>
      <c r="AB119" s="240"/>
      <c r="AC119" s="241"/>
      <c r="AD119" s="241"/>
      <c r="AE119" s="237"/>
      <c r="AF119" s="238"/>
      <c r="AG119" s="238"/>
      <c r="AH119" s="238"/>
      <c r="AI119" s="238"/>
      <c r="AJ119" s="272"/>
      <c r="AK119" s="15"/>
    </row>
    <row r="120" spans="1:45" ht="13.5" customHeight="1" x14ac:dyDescent="0.15">
      <c r="A120" s="2"/>
      <c r="D120" s="9"/>
      <c r="E120" s="9"/>
      <c r="F120" s="9"/>
      <c r="G120" s="9"/>
      <c r="H120" s="9"/>
      <c r="J120" s="29"/>
    </row>
    <row r="121" spans="1:45" ht="12.95" customHeight="1" x14ac:dyDescent="0.15">
      <c r="A121" s="2"/>
      <c r="D121" s="9"/>
      <c r="E121" s="9"/>
      <c r="F121" s="9"/>
      <c r="G121" s="9"/>
      <c r="H121" s="9"/>
      <c r="I121" s="2"/>
      <c r="J121" s="2"/>
    </row>
    <row r="122" spans="1:45" ht="18.75" customHeight="1" x14ac:dyDescent="0.15">
      <c r="A122" s="2"/>
      <c r="D122" s="9"/>
      <c r="E122" s="9"/>
      <c r="F122" s="9"/>
      <c r="G122" s="9"/>
      <c r="H122" s="9"/>
      <c r="I122" s="2"/>
      <c r="J122" s="2"/>
    </row>
    <row r="123" spans="1:45" x14ac:dyDescent="0.15">
      <c r="A123" s="2"/>
      <c r="D123" s="9"/>
      <c r="E123" s="9"/>
      <c r="F123" s="9"/>
      <c r="G123" s="9"/>
      <c r="H123" s="9"/>
      <c r="I123" s="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row>
    <row r="124" spans="1:45" x14ac:dyDescent="0.15">
      <c r="A124" s="2"/>
      <c r="D124" s="9"/>
      <c r="E124" s="9"/>
      <c r="F124" s="9"/>
      <c r="G124" s="9"/>
      <c r="H124" s="9"/>
      <c r="I124" s="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row>
    <row r="125" spans="1:45" ht="13.5" customHeight="1" x14ac:dyDescent="0.15">
      <c r="A125" s="2"/>
      <c r="D125" s="9"/>
      <c r="E125" s="9"/>
    </row>
    <row r="126" spans="1:45" x14ac:dyDescent="0.15">
      <c r="A126" s="2"/>
      <c r="D126" s="9"/>
      <c r="E126" s="9"/>
    </row>
    <row r="127" spans="1:45" ht="13.5" customHeight="1" x14ac:dyDescent="0.15">
      <c r="A127" s="2"/>
      <c r="D127" s="9"/>
      <c r="E127" s="9"/>
    </row>
    <row r="128" spans="1:45" ht="13.5" customHeight="1" x14ac:dyDescent="0.15">
      <c r="A128" s="2"/>
      <c r="D128" s="9"/>
      <c r="E128" s="9"/>
    </row>
    <row r="129" spans="1:42" ht="12" customHeight="1" x14ac:dyDescent="0.15">
      <c r="A129" s="2"/>
      <c r="D129" s="9"/>
      <c r="E129" s="9"/>
    </row>
    <row r="130" spans="1:42" ht="13.5" customHeight="1" x14ac:dyDescent="0.15">
      <c r="A130" s="2"/>
      <c r="D130" s="9"/>
      <c r="E130" s="9"/>
    </row>
    <row r="131" spans="1:42" x14ac:dyDescent="0.15">
      <c r="D131" s="9"/>
      <c r="E131" s="9"/>
    </row>
    <row r="132" spans="1:42" ht="13.5" customHeight="1" x14ac:dyDescent="0.15">
      <c r="D132" s="9"/>
      <c r="E132" s="9"/>
      <c r="F132" s="9"/>
      <c r="G132" s="9"/>
      <c r="H132" s="9"/>
    </row>
    <row r="133" spans="1:42" x14ac:dyDescent="0.15">
      <c r="D133" s="9"/>
      <c r="E133" s="9"/>
      <c r="F133" s="9"/>
      <c r="G133" s="9"/>
      <c r="H133" s="9"/>
    </row>
    <row r="134" spans="1:42" ht="13.5" customHeight="1" x14ac:dyDescent="0.15">
      <c r="D134" s="9"/>
      <c r="E134" s="9"/>
      <c r="F134" s="9"/>
      <c r="G134" s="9"/>
      <c r="H134" s="9"/>
    </row>
    <row r="135" spans="1:42" x14ac:dyDescent="0.15">
      <c r="D135" s="9"/>
      <c r="E135" s="9"/>
      <c r="F135" s="9"/>
      <c r="G135" s="9"/>
      <c r="H135" s="9"/>
    </row>
    <row r="136" spans="1:42" ht="13.5" customHeight="1" x14ac:dyDescent="0.15">
      <c r="D136" s="9"/>
      <c r="E136" s="9"/>
      <c r="F136" s="9"/>
      <c r="G136" s="9"/>
      <c r="H136" s="9"/>
    </row>
    <row r="137" spans="1:42" x14ac:dyDescent="0.15">
      <c r="D137" s="9"/>
      <c r="E137" s="9"/>
      <c r="F137" s="9"/>
      <c r="G137" s="9"/>
      <c r="H137" s="9"/>
    </row>
    <row r="138" spans="1:42" x14ac:dyDescent="0.15">
      <c r="D138" s="9"/>
      <c r="E138" s="9"/>
      <c r="F138" s="9"/>
      <c r="G138" s="9"/>
      <c r="H138" s="9"/>
      <c r="AL138" s="9"/>
      <c r="AM138" s="9"/>
      <c r="AN138" s="9"/>
      <c r="AO138" s="9"/>
      <c r="AP138" s="9"/>
    </row>
    <row r="139" spans="1:42" x14ac:dyDescent="0.15">
      <c r="D139" s="9"/>
      <c r="E139" s="9"/>
      <c r="F139" s="9"/>
      <c r="G139" s="9"/>
      <c r="H139" s="9"/>
      <c r="AL139" s="9"/>
      <c r="AM139" s="9"/>
      <c r="AN139" s="9"/>
      <c r="AO139" s="9"/>
      <c r="AP139" s="9"/>
    </row>
    <row r="140" spans="1:42" x14ac:dyDescent="0.15">
      <c r="D140" s="9"/>
      <c r="E140" s="9"/>
      <c r="F140" s="9"/>
      <c r="G140" s="9"/>
      <c r="H140" s="9"/>
      <c r="AL140" s="9"/>
      <c r="AM140" s="9"/>
      <c r="AN140" s="9"/>
      <c r="AO140" s="9"/>
      <c r="AP140" s="9"/>
    </row>
    <row r="141" spans="1:42" ht="13.5" customHeight="1" x14ac:dyDescent="0.15">
      <c r="D141" s="9"/>
      <c r="E141" s="9"/>
      <c r="F141" s="9"/>
      <c r="G141" s="9"/>
      <c r="H141" s="9"/>
      <c r="AL141" s="9"/>
      <c r="AM141" s="9"/>
      <c r="AN141" s="9"/>
      <c r="AO141" s="9"/>
      <c r="AP141" s="9"/>
    </row>
    <row r="142" spans="1:42" x14ac:dyDescent="0.15">
      <c r="D142" s="9"/>
      <c r="E142" s="9"/>
      <c r="F142" s="9"/>
      <c r="G142" s="9"/>
      <c r="H142" s="9"/>
      <c r="AL142" s="9"/>
      <c r="AM142" s="9"/>
      <c r="AN142" s="9"/>
      <c r="AO142" s="9"/>
      <c r="AP142" s="9"/>
    </row>
    <row r="143" spans="1:42" x14ac:dyDescent="0.15">
      <c r="D143" s="9"/>
      <c r="E143" s="9"/>
      <c r="F143" s="9"/>
      <c r="G143" s="9"/>
      <c r="H143" s="9"/>
      <c r="AL143" s="9"/>
      <c r="AM143" s="9"/>
      <c r="AN143" s="9"/>
      <c r="AO143" s="9"/>
      <c r="AP143" s="9"/>
    </row>
    <row r="144" spans="1:42" x14ac:dyDescent="0.15">
      <c r="D144" s="9"/>
      <c r="E144" s="9"/>
      <c r="F144" s="9"/>
      <c r="G144" s="9"/>
      <c r="H144" s="9"/>
      <c r="AL144" s="9"/>
      <c r="AM144" s="9"/>
      <c r="AN144" s="9"/>
      <c r="AO144" s="9"/>
      <c r="AP144" s="9"/>
    </row>
    <row r="145" spans="4:43" x14ac:dyDescent="0.15">
      <c r="D145" s="9"/>
      <c r="E145" s="9"/>
      <c r="F145" s="9"/>
      <c r="G145" s="9"/>
      <c r="H145" s="9"/>
      <c r="AL145" s="9"/>
      <c r="AM145" s="9"/>
      <c r="AN145" s="9"/>
      <c r="AO145" s="9"/>
      <c r="AP145" s="9"/>
    </row>
    <row r="146" spans="4:43" x14ac:dyDescent="0.15">
      <c r="D146" s="9"/>
      <c r="E146" s="9"/>
      <c r="F146" s="9"/>
      <c r="G146" s="9"/>
      <c r="H146" s="9"/>
      <c r="AL146" s="9"/>
      <c r="AM146" s="9"/>
      <c r="AN146" s="9"/>
      <c r="AO146" s="9"/>
      <c r="AP146" s="9"/>
    </row>
    <row r="147" spans="4:43" x14ac:dyDescent="0.15">
      <c r="D147" s="9"/>
      <c r="E147" s="9"/>
      <c r="F147" s="9"/>
      <c r="G147" s="9"/>
      <c r="H147" s="9"/>
      <c r="AL147" s="9"/>
      <c r="AM147" s="9"/>
      <c r="AN147" s="9"/>
      <c r="AO147" s="9"/>
      <c r="AP147" s="9"/>
    </row>
    <row r="148" spans="4:43" x14ac:dyDescent="0.15">
      <c r="D148" s="9"/>
      <c r="E148" s="9"/>
      <c r="F148" s="9"/>
      <c r="G148" s="9"/>
      <c r="H148" s="9"/>
      <c r="AL148" s="9"/>
      <c r="AM148" s="9"/>
      <c r="AN148" s="9"/>
      <c r="AO148" s="9"/>
      <c r="AP148" s="9"/>
    </row>
    <row r="149" spans="4:43" x14ac:dyDescent="0.15">
      <c r="D149" s="9"/>
      <c r="E149" s="9"/>
      <c r="F149" s="9"/>
      <c r="G149" s="9"/>
      <c r="H149" s="9"/>
      <c r="AL149" s="9"/>
      <c r="AM149" s="9"/>
      <c r="AN149" s="9"/>
      <c r="AO149" s="9"/>
      <c r="AP149" s="9"/>
      <c r="AQ149" s="9"/>
    </row>
    <row r="150" spans="4:43" ht="13.5" customHeight="1" x14ac:dyDescent="0.15">
      <c r="D150" s="9"/>
      <c r="E150" s="9"/>
      <c r="F150" s="9"/>
      <c r="G150" s="9"/>
      <c r="H150" s="9"/>
      <c r="AL150" s="9"/>
      <c r="AM150" s="9"/>
      <c r="AN150" s="9"/>
      <c r="AO150" s="9"/>
      <c r="AP150" s="9"/>
      <c r="AQ150" s="9"/>
    </row>
    <row r="151" spans="4:43" x14ac:dyDescent="0.15">
      <c r="D151" s="9"/>
      <c r="E151" s="9"/>
      <c r="F151" s="9"/>
      <c r="G151" s="9"/>
      <c r="H151" s="9"/>
      <c r="AL151" s="9"/>
      <c r="AM151" s="9"/>
      <c r="AN151" s="9"/>
      <c r="AO151" s="9"/>
      <c r="AP151" s="9"/>
      <c r="AQ151" s="9"/>
    </row>
    <row r="152" spans="4:43" ht="13.5" customHeight="1" x14ac:dyDescent="0.15">
      <c r="D152" s="9"/>
      <c r="E152" s="9"/>
      <c r="F152" s="9"/>
      <c r="G152" s="9"/>
      <c r="H152" s="9"/>
      <c r="AL152" s="9"/>
      <c r="AM152" s="9"/>
      <c r="AN152" s="9"/>
      <c r="AO152" s="9"/>
      <c r="AP152" s="9"/>
      <c r="AQ152" s="9"/>
    </row>
    <row r="153" spans="4:43" x14ac:dyDescent="0.15">
      <c r="D153" s="9"/>
      <c r="E153" s="9"/>
      <c r="F153" s="9"/>
      <c r="G153" s="9"/>
      <c r="H153" s="9"/>
      <c r="AL153" s="9"/>
      <c r="AM153" s="9"/>
      <c r="AN153" s="9"/>
      <c r="AO153" s="9"/>
      <c r="AP153" s="9"/>
      <c r="AQ153" s="9"/>
    </row>
    <row r="154" spans="4:43" ht="13.5" customHeight="1" x14ac:dyDescent="0.15">
      <c r="D154" s="9"/>
      <c r="E154" s="9"/>
      <c r="F154" s="9"/>
      <c r="G154" s="9"/>
      <c r="H154" s="9"/>
      <c r="AL154" s="9"/>
      <c r="AM154" s="9"/>
      <c r="AN154" s="9"/>
      <c r="AO154" s="9"/>
      <c r="AP154" s="9"/>
      <c r="AQ154" s="9"/>
    </row>
    <row r="155" spans="4:43" x14ac:dyDescent="0.15">
      <c r="D155" s="9"/>
      <c r="E155" s="9"/>
      <c r="F155" s="9"/>
      <c r="G155" s="9"/>
      <c r="H155" s="9"/>
      <c r="AQ155" s="9"/>
    </row>
    <row r="156" spans="4:43" ht="13.5" customHeight="1" x14ac:dyDescent="0.15">
      <c r="D156" s="9"/>
      <c r="E156" s="9"/>
      <c r="F156" s="9"/>
      <c r="G156" s="9"/>
      <c r="H156" s="9"/>
      <c r="AQ156" s="9"/>
    </row>
    <row r="157" spans="4:43" x14ac:dyDescent="0.15">
      <c r="D157" s="9"/>
      <c r="E157" s="9"/>
      <c r="F157" s="9"/>
      <c r="G157" s="9"/>
      <c r="H157" s="9"/>
      <c r="AQ157" s="9"/>
    </row>
    <row r="158" spans="4:43" x14ac:dyDescent="0.15">
      <c r="D158" s="9"/>
      <c r="E158" s="9"/>
      <c r="F158" s="9"/>
      <c r="G158" s="9"/>
      <c r="H158" s="9"/>
      <c r="AQ158" s="9"/>
    </row>
    <row r="159" spans="4:43" x14ac:dyDescent="0.15">
      <c r="D159" s="9"/>
      <c r="E159" s="9"/>
      <c r="F159" s="9"/>
      <c r="G159" s="9"/>
      <c r="H159" s="9"/>
      <c r="AQ159" s="9"/>
    </row>
    <row r="160" spans="4:43" x14ac:dyDescent="0.15">
      <c r="D160" s="9"/>
      <c r="E160" s="9"/>
      <c r="F160" s="9"/>
      <c r="G160" s="9"/>
      <c r="H160" s="9"/>
      <c r="AQ160" s="9"/>
    </row>
    <row r="161" spans="4:43" x14ac:dyDescent="0.15">
      <c r="D161" s="9"/>
      <c r="E161" s="9"/>
      <c r="F161" s="9"/>
      <c r="G161" s="9"/>
      <c r="H161" s="9"/>
      <c r="AQ161" s="9"/>
    </row>
    <row r="162" spans="4:43" x14ac:dyDescent="0.15">
      <c r="D162" s="9"/>
      <c r="E162" s="9"/>
      <c r="F162" s="9"/>
      <c r="G162" s="9"/>
      <c r="H162" s="9"/>
      <c r="AQ162" s="9"/>
    </row>
    <row r="163" spans="4:43" x14ac:dyDescent="0.15">
      <c r="D163" s="9"/>
      <c r="E163" s="9"/>
      <c r="F163" s="9"/>
      <c r="G163" s="9"/>
      <c r="H163" s="9"/>
      <c r="AQ163" s="9"/>
    </row>
    <row r="164" spans="4:43" x14ac:dyDescent="0.15">
      <c r="D164" s="9"/>
      <c r="E164" s="9"/>
      <c r="F164" s="9"/>
      <c r="G164" s="9"/>
      <c r="H164" s="9"/>
      <c r="AQ164" s="9"/>
    </row>
    <row r="165" spans="4:43" x14ac:dyDescent="0.15">
      <c r="D165" s="9"/>
      <c r="E165" s="9"/>
      <c r="F165" s="9"/>
      <c r="G165" s="9"/>
      <c r="H165" s="9"/>
      <c r="AQ165" s="9"/>
    </row>
    <row r="166" spans="4:43" x14ac:dyDescent="0.15">
      <c r="D166" s="9"/>
      <c r="E166" s="9"/>
      <c r="F166" s="9"/>
      <c r="G166" s="9"/>
      <c r="H166" s="9"/>
    </row>
    <row r="167" spans="4:43" x14ac:dyDescent="0.15">
      <c r="D167" s="9"/>
      <c r="E167" s="9"/>
      <c r="F167" s="9"/>
      <c r="G167" s="9"/>
      <c r="H167" s="9"/>
    </row>
    <row r="168" spans="4:43" x14ac:dyDescent="0.15">
      <c r="D168" s="9"/>
      <c r="E168" s="9"/>
      <c r="F168" s="9"/>
      <c r="G168" s="9"/>
      <c r="H168" s="9"/>
    </row>
    <row r="169" spans="4:43" x14ac:dyDescent="0.15">
      <c r="D169" s="9"/>
      <c r="E169" s="9"/>
      <c r="F169" s="9"/>
      <c r="G169" s="9"/>
      <c r="H169" s="9"/>
    </row>
    <row r="170" spans="4:43" x14ac:dyDescent="0.15">
      <c r="D170" s="9"/>
      <c r="E170" s="9"/>
      <c r="F170" s="9"/>
      <c r="G170" s="9"/>
      <c r="H170" s="9"/>
    </row>
    <row r="171" spans="4:43" x14ac:dyDescent="0.15">
      <c r="D171" s="9"/>
      <c r="E171" s="9"/>
      <c r="F171" s="9"/>
      <c r="G171" s="9"/>
      <c r="H171" s="9"/>
      <c r="I171" s="9"/>
    </row>
    <row r="172" spans="4:43" x14ac:dyDescent="0.15">
      <c r="D172" s="9"/>
      <c r="E172" s="9"/>
      <c r="F172" s="9"/>
      <c r="G172" s="9"/>
      <c r="H172" s="9"/>
      <c r="I172" s="9"/>
    </row>
    <row r="173" spans="4:43" x14ac:dyDescent="0.15">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row>
    <row r="174" spans="4:43" x14ac:dyDescent="0.15">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row>
    <row r="175" spans="4:43" x14ac:dyDescent="0.15">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row>
    <row r="176" spans="4:43" x14ac:dyDescent="0.15">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row>
    <row r="177" spans="4:37" x14ac:dyDescent="0.15">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row>
    <row r="178" spans="4:37" x14ac:dyDescent="0.15">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row>
    <row r="179" spans="4:37" x14ac:dyDescent="0.15">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row>
    <row r="180" spans="4:37" x14ac:dyDescent="0.15">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row>
    <row r="181" spans="4:37" x14ac:dyDescent="0.15">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row>
    <row r="182" spans="4:37" x14ac:dyDescent="0.15">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row>
    <row r="183" spans="4:37" x14ac:dyDescent="0.15">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row>
    <row r="184" spans="4:37" x14ac:dyDescent="0.15">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row>
    <row r="185" spans="4:37" x14ac:dyDescent="0.15">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row>
    <row r="186" spans="4:37" x14ac:dyDescent="0.15">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row>
    <row r="187" spans="4:37" x14ac:dyDescent="0.15">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row>
    <row r="188" spans="4:37" x14ac:dyDescent="0.15">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row>
  </sheetData>
  <mergeCells count="186">
    <mergeCell ref="U56:AT56"/>
    <mergeCell ref="J48:Q51"/>
    <mergeCell ref="J55:R55"/>
    <mergeCell ref="T55:AT55"/>
    <mergeCell ref="U57:AT57"/>
    <mergeCell ref="S96:U96"/>
    <mergeCell ref="V96:AA96"/>
    <mergeCell ref="AB92:AD92"/>
    <mergeCell ref="AB96:AD96"/>
    <mergeCell ref="AE96:AJ96"/>
    <mergeCell ref="AE92:AJ92"/>
    <mergeCell ref="AN96:AS96"/>
    <mergeCell ref="AN92:AS92"/>
    <mergeCell ref="AK96:AM96"/>
    <mergeCell ref="AK92:AM92"/>
    <mergeCell ref="V95:AA95"/>
    <mergeCell ref="V94:AA94"/>
    <mergeCell ref="V93:AA93"/>
    <mergeCell ref="S95:U95"/>
    <mergeCell ref="S94:U94"/>
    <mergeCell ref="S93:U93"/>
    <mergeCell ref="AE95:AJ95"/>
    <mergeCell ref="AE94:AJ94"/>
    <mergeCell ref="AE93:AJ93"/>
    <mergeCell ref="K71:AT72"/>
    <mergeCell ref="AN95:AS95"/>
    <mergeCell ref="AN94:AS94"/>
    <mergeCell ref="AN93:AS93"/>
    <mergeCell ref="AK95:AM95"/>
    <mergeCell ref="AK94:AM94"/>
    <mergeCell ref="AK93:AM93"/>
    <mergeCell ref="V92:AA92"/>
    <mergeCell ref="S92:U92"/>
    <mergeCell ref="AB95:AD95"/>
    <mergeCell ref="AB94:AD94"/>
    <mergeCell ref="AB93:AD93"/>
    <mergeCell ref="J91:R92"/>
    <mergeCell ref="J93:R93"/>
    <mergeCell ref="J94:R96"/>
    <mergeCell ref="AB97:AJ97"/>
    <mergeCell ref="S110:AA110"/>
    <mergeCell ref="AB110:AJ110"/>
    <mergeCell ref="V111:AA111"/>
    <mergeCell ref="AB111:AD111"/>
    <mergeCell ref="AE111:AJ111"/>
    <mergeCell ref="V112:AA112"/>
    <mergeCell ref="AB112:AD112"/>
    <mergeCell ref="AE112:AJ112"/>
    <mergeCell ref="AE108:AJ108"/>
    <mergeCell ref="AE107:AJ107"/>
    <mergeCell ref="AE106:AJ106"/>
    <mergeCell ref="AE105:AJ105"/>
    <mergeCell ref="AE104:AJ104"/>
    <mergeCell ref="AE103:AJ103"/>
    <mergeCell ref="AE102:AJ102"/>
    <mergeCell ref="AE101:AJ101"/>
    <mergeCell ref="AE100:AJ100"/>
    <mergeCell ref="S111:U111"/>
    <mergeCell ref="S112:U112"/>
    <mergeCell ref="V101:AA101"/>
    <mergeCell ref="V100:AA100"/>
    <mergeCell ref="S98:U98"/>
    <mergeCell ref="AE99:AJ99"/>
    <mergeCell ref="S117:U117"/>
    <mergeCell ref="S118:U118"/>
    <mergeCell ref="S119:U119"/>
    <mergeCell ref="V117:AA117"/>
    <mergeCell ref="AB117:AD117"/>
    <mergeCell ref="AE117:AJ117"/>
    <mergeCell ref="V118:AA118"/>
    <mergeCell ref="AB118:AD118"/>
    <mergeCell ref="AE118:AJ118"/>
    <mergeCell ref="V119:AA119"/>
    <mergeCell ref="AB119:AD119"/>
    <mergeCell ref="AE119:AJ119"/>
    <mergeCell ref="S114:U114"/>
    <mergeCell ref="S115:U115"/>
    <mergeCell ref="S116:U116"/>
    <mergeCell ref="V114:AA114"/>
    <mergeCell ref="AB114:AD114"/>
    <mergeCell ref="AE114:AJ114"/>
    <mergeCell ref="V115:AA115"/>
    <mergeCell ref="AB115:AD115"/>
    <mergeCell ref="AE115:AJ115"/>
    <mergeCell ref="V116:AA116"/>
    <mergeCell ref="AB116:AD116"/>
    <mergeCell ref="AE116:AJ116"/>
    <mergeCell ref="V98:AA98"/>
    <mergeCell ref="S113:U113"/>
    <mergeCell ref="V113:AA113"/>
    <mergeCell ref="AB113:AD113"/>
    <mergeCell ref="AE113:AJ113"/>
    <mergeCell ref="AB105:AD105"/>
    <mergeCell ref="AB106:AD106"/>
    <mergeCell ref="AB107:AD107"/>
    <mergeCell ref="AB108:AD108"/>
    <mergeCell ref="AB109:AD109"/>
    <mergeCell ref="AE109:AJ109"/>
    <mergeCell ref="D59:G59"/>
    <mergeCell ref="J97:R109"/>
    <mergeCell ref="S99:U99"/>
    <mergeCell ref="S100:U100"/>
    <mergeCell ref="S101:U101"/>
    <mergeCell ref="S102:U102"/>
    <mergeCell ref="S103:U103"/>
    <mergeCell ref="S104:U104"/>
    <mergeCell ref="S105:U105"/>
    <mergeCell ref="S106:U106"/>
    <mergeCell ref="S107:U107"/>
    <mergeCell ref="S108:U108"/>
    <mergeCell ref="S109:U109"/>
    <mergeCell ref="S97:AA97"/>
    <mergeCell ref="D70:G70"/>
    <mergeCell ref="D82:G82"/>
    <mergeCell ref="D61:G61"/>
    <mergeCell ref="D66:G66"/>
    <mergeCell ref="D68:G68"/>
    <mergeCell ref="J90:R90"/>
    <mergeCell ref="S91:AA91"/>
    <mergeCell ref="D64:G64"/>
    <mergeCell ref="K84:AT85"/>
    <mergeCell ref="AB103:AD103"/>
    <mergeCell ref="AD11:AG11"/>
    <mergeCell ref="AA11:AC11"/>
    <mergeCell ref="U11:W11"/>
    <mergeCell ref="K33:AT33"/>
    <mergeCell ref="D46:G46"/>
    <mergeCell ref="D47:G47"/>
    <mergeCell ref="D6:G6"/>
    <mergeCell ref="D7:G7"/>
    <mergeCell ref="D8:G8"/>
    <mergeCell ref="D11:G11"/>
    <mergeCell ref="D20:G20"/>
    <mergeCell ref="AH11:AP11"/>
    <mergeCell ref="AH12:AP12"/>
    <mergeCell ref="D9:G9"/>
    <mergeCell ref="D15:G15"/>
    <mergeCell ref="D18:G18"/>
    <mergeCell ref="J11:T11"/>
    <mergeCell ref="X11:Z11"/>
    <mergeCell ref="J23:N23"/>
    <mergeCell ref="J22:N22"/>
    <mergeCell ref="J21:N21"/>
    <mergeCell ref="J20:N20"/>
    <mergeCell ref="J43:AT44"/>
    <mergeCell ref="AW24:BQ24"/>
    <mergeCell ref="D53:G53"/>
    <mergeCell ref="AA12:AC12"/>
    <mergeCell ref="AA13:AC13"/>
    <mergeCell ref="R27:AT27"/>
    <mergeCell ref="AH13:AP13"/>
    <mergeCell ref="U12:W13"/>
    <mergeCell ref="X12:Z13"/>
    <mergeCell ref="AD13:AG13"/>
    <mergeCell ref="AD12:AG12"/>
    <mergeCell ref="D29:G29"/>
    <mergeCell ref="L34:AT34"/>
    <mergeCell ref="D43:G43"/>
    <mergeCell ref="AW26:BQ28"/>
    <mergeCell ref="D21:G21"/>
    <mergeCell ref="K31:AT31"/>
    <mergeCell ref="J46:AT47"/>
    <mergeCell ref="J110:R119"/>
    <mergeCell ref="AY57:CG57"/>
    <mergeCell ref="S90:AS90"/>
    <mergeCell ref="K79:AT80"/>
    <mergeCell ref="K74:AT75"/>
    <mergeCell ref="K77:AT78"/>
    <mergeCell ref="AB91:AJ91"/>
    <mergeCell ref="AK91:AS91"/>
    <mergeCell ref="AE98:AJ98"/>
    <mergeCell ref="V99:AA99"/>
    <mergeCell ref="V109:AA109"/>
    <mergeCell ref="V108:AA108"/>
    <mergeCell ref="V107:AA107"/>
    <mergeCell ref="V106:AA106"/>
    <mergeCell ref="V105:AA105"/>
    <mergeCell ref="V104:AA104"/>
    <mergeCell ref="V103:AA103"/>
    <mergeCell ref="V102:AA102"/>
    <mergeCell ref="AB98:AD98"/>
    <mergeCell ref="AB99:AD99"/>
    <mergeCell ref="AB100:AD100"/>
    <mergeCell ref="AB101:AD101"/>
    <mergeCell ref="AB102:AD102"/>
    <mergeCell ref="AB104:AD104"/>
  </mergeCells>
  <phoneticPr fontId="1"/>
  <hyperlinks>
    <hyperlink ref="K31" r:id="rId1" xr:uid="{3589A475-7D4E-4888-AE19-567EBE864B94}"/>
    <hyperlink ref="AW33" r:id="rId2" xr:uid="{3C3D7449-78AA-4BC6-9BA3-BBD438E0AB24}"/>
    <hyperlink ref="K33" r:id="rId3" xr:uid="{8DDD2810-F79E-4CAD-8B33-3E5A0AB62BB2}"/>
  </hyperlinks>
  <printOptions horizontalCentered="1"/>
  <pageMargins left="0.19685039370078741" right="0.19685039370078741" top="0.19685039370078741" bottom="0.19685039370078741" header="0.31496062992125984" footer="0.19685039370078741"/>
  <pageSetup paperSize="9" scale="70" orientation="portrait" horizontalDpi="4294967293" r:id="rId4"/>
  <headerFooter>
    <oddFooter>&amp;C&amp;P / &amp;N</oddFooter>
  </headerFooter>
  <rowBreaks count="1" manualBreakCount="1">
    <brk id="80" min="1" max="45"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2:Q50"/>
  <sheetViews>
    <sheetView zoomScale="115" zoomScaleNormal="115" workbookViewId="0">
      <selection activeCell="D25" sqref="D25"/>
    </sheetView>
  </sheetViews>
  <sheetFormatPr defaultRowHeight="13.5" x14ac:dyDescent="0.15"/>
  <cols>
    <col min="2" max="2" width="11.375" bestFit="1" customWidth="1"/>
    <col min="3" max="4" width="13.125" customWidth="1"/>
    <col min="5" max="12" width="11.625" style="139" bestFit="1" customWidth="1"/>
    <col min="13" max="14" width="14.625" customWidth="1"/>
  </cols>
  <sheetData>
    <row r="2" spans="2:17" x14ac:dyDescent="0.15">
      <c r="B2" t="s">
        <v>246</v>
      </c>
      <c r="C2" t="s">
        <v>177</v>
      </c>
      <c r="D2" t="s">
        <v>178</v>
      </c>
      <c r="E2" s="139" t="s">
        <v>315</v>
      </c>
      <c r="F2" s="139" t="s">
        <v>320</v>
      </c>
      <c r="G2" s="139" t="s">
        <v>321</v>
      </c>
      <c r="H2" s="139" t="s">
        <v>322</v>
      </c>
      <c r="I2" s="139" t="s">
        <v>316</v>
      </c>
      <c r="J2" s="139" t="s">
        <v>317</v>
      </c>
      <c r="K2" s="139" t="s">
        <v>318</v>
      </c>
      <c r="L2" s="139" t="s">
        <v>319</v>
      </c>
      <c r="M2" s="139" t="s">
        <v>334</v>
      </c>
      <c r="N2" s="139" t="s">
        <v>336</v>
      </c>
      <c r="P2">
        <v>25</v>
      </c>
      <c r="Q2" t="s">
        <v>363</v>
      </c>
    </row>
    <row r="3" spans="2:17" x14ac:dyDescent="0.15">
      <c r="B3" t="s">
        <v>71</v>
      </c>
      <c r="C3" s="28" t="s">
        <v>327</v>
      </c>
      <c r="D3" s="28" t="s">
        <v>326</v>
      </c>
      <c r="E3" s="140" t="s">
        <v>279</v>
      </c>
      <c r="F3" s="140" t="s">
        <v>280</v>
      </c>
      <c r="G3" s="140" t="s">
        <v>281</v>
      </c>
      <c r="H3" s="139" t="s">
        <v>282</v>
      </c>
      <c r="I3" s="140" t="s">
        <v>279</v>
      </c>
      <c r="J3" s="140" t="s">
        <v>280</v>
      </c>
      <c r="K3" s="139" t="s">
        <v>281</v>
      </c>
      <c r="L3" s="139" t="s">
        <v>282</v>
      </c>
      <c r="M3" s="139" t="s">
        <v>351</v>
      </c>
      <c r="N3" t="s">
        <v>353</v>
      </c>
      <c r="P3">
        <v>26</v>
      </c>
      <c r="Q3" t="s">
        <v>364</v>
      </c>
    </row>
    <row r="4" spans="2:17" x14ac:dyDescent="0.15">
      <c r="B4" t="s">
        <v>72</v>
      </c>
      <c r="E4" s="139" t="s">
        <v>280</v>
      </c>
      <c r="F4" s="139" t="s">
        <v>281</v>
      </c>
      <c r="G4" s="139" t="s">
        <v>282</v>
      </c>
      <c r="H4" s="139" t="s">
        <v>199</v>
      </c>
      <c r="I4" s="139" t="s">
        <v>280</v>
      </c>
      <c r="J4" s="139" t="s">
        <v>281</v>
      </c>
      <c r="K4" s="139" t="s">
        <v>282</v>
      </c>
      <c r="L4" s="139" t="s">
        <v>199</v>
      </c>
      <c r="M4" t="s">
        <v>337</v>
      </c>
      <c r="N4" t="s">
        <v>347</v>
      </c>
      <c r="P4">
        <v>27</v>
      </c>
      <c r="Q4" t="s">
        <v>365</v>
      </c>
    </row>
    <row r="5" spans="2:17" x14ac:dyDescent="0.15">
      <c r="B5" t="s">
        <v>73</v>
      </c>
      <c r="E5" s="139" t="s">
        <v>281</v>
      </c>
      <c r="F5" s="139" t="s">
        <v>282</v>
      </c>
      <c r="G5" s="139" t="s">
        <v>199</v>
      </c>
      <c r="H5" s="139" t="s">
        <v>283</v>
      </c>
      <c r="I5" s="139" t="s">
        <v>281</v>
      </c>
      <c r="J5" s="139" t="s">
        <v>282</v>
      </c>
      <c r="K5" s="139" t="s">
        <v>369</v>
      </c>
      <c r="L5" s="139" t="s">
        <v>283</v>
      </c>
      <c r="M5" t="s">
        <v>338</v>
      </c>
      <c r="N5" t="s">
        <v>352</v>
      </c>
      <c r="P5">
        <v>28</v>
      </c>
      <c r="Q5" t="s">
        <v>366</v>
      </c>
    </row>
    <row r="6" spans="2:17" x14ac:dyDescent="0.15">
      <c r="B6" t="s">
        <v>307</v>
      </c>
      <c r="E6" s="139" t="s">
        <v>282</v>
      </c>
      <c r="F6" s="139" t="s">
        <v>199</v>
      </c>
      <c r="G6" s="139" t="s">
        <v>283</v>
      </c>
      <c r="H6" s="139" t="s">
        <v>284</v>
      </c>
      <c r="I6" s="139" t="s">
        <v>282</v>
      </c>
      <c r="J6" s="139" t="s">
        <v>199</v>
      </c>
      <c r="K6" s="139" t="s">
        <v>283</v>
      </c>
      <c r="L6" s="139" t="s">
        <v>284</v>
      </c>
      <c r="M6" t="s">
        <v>296</v>
      </c>
      <c r="N6" t="s">
        <v>285</v>
      </c>
      <c r="P6">
        <v>29</v>
      </c>
      <c r="Q6" t="s">
        <v>367</v>
      </c>
    </row>
    <row r="7" spans="2:17" x14ac:dyDescent="0.15">
      <c r="B7" t="s">
        <v>308</v>
      </c>
      <c r="C7" s="28"/>
      <c r="D7" s="28"/>
      <c r="E7" s="140" t="s">
        <v>199</v>
      </c>
      <c r="F7" s="140" t="s">
        <v>283</v>
      </c>
      <c r="G7" s="139" t="s">
        <v>284</v>
      </c>
      <c r="H7" s="139" t="s">
        <v>285</v>
      </c>
      <c r="I7" s="140" t="s">
        <v>199</v>
      </c>
      <c r="J7" s="139" t="s">
        <v>283</v>
      </c>
      <c r="K7" s="139" t="s">
        <v>284</v>
      </c>
      <c r="L7" s="139" t="s">
        <v>202</v>
      </c>
      <c r="M7" t="s">
        <v>339</v>
      </c>
      <c r="N7" t="s">
        <v>286</v>
      </c>
      <c r="P7">
        <v>30</v>
      </c>
      <c r="Q7" t="s">
        <v>368</v>
      </c>
    </row>
    <row r="8" spans="2:17" x14ac:dyDescent="0.15">
      <c r="B8" t="s">
        <v>309</v>
      </c>
      <c r="C8" s="28"/>
      <c r="D8" s="28"/>
      <c r="E8" s="140" t="s">
        <v>283</v>
      </c>
      <c r="F8" s="140" t="s">
        <v>284</v>
      </c>
      <c r="G8" s="140" t="s">
        <v>285</v>
      </c>
      <c r="H8" s="139" t="s">
        <v>286</v>
      </c>
      <c r="I8" s="140" t="s">
        <v>283</v>
      </c>
      <c r="J8" s="140" t="s">
        <v>284</v>
      </c>
      <c r="K8" s="139" t="s">
        <v>202</v>
      </c>
      <c r="L8" s="139" t="s">
        <v>204</v>
      </c>
      <c r="M8" t="s">
        <v>340</v>
      </c>
      <c r="N8" t="s">
        <v>287</v>
      </c>
    </row>
    <row r="9" spans="2:17" ht="13.5" customHeight="1" x14ac:dyDescent="0.15">
      <c r="B9" t="s">
        <v>310</v>
      </c>
      <c r="E9" s="139" t="s">
        <v>284</v>
      </c>
      <c r="F9" s="139" t="s">
        <v>285</v>
      </c>
      <c r="G9" s="139" t="s">
        <v>286</v>
      </c>
      <c r="H9" s="139" t="s">
        <v>287</v>
      </c>
      <c r="I9" s="139" t="s">
        <v>284</v>
      </c>
      <c r="J9" s="139" t="s">
        <v>202</v>
      </c>
      <c r="K9" s="139" t="s">
        <v>296</v>
      </c>
      <c r="L9" s="139" t="s">
        <v>300</v>
      </c>
      <c r="M9" t="s">
        <v>341</v>
      </c>
      <c r="N9" t="s">
        <v>290</v>
      </c>
    </row>
    <row r="10" spans="2:17" ht="13.5" customHeight="1" x14ac:dyDescent="0.15">
      <c r="B10" t="s">
        <v>311</v>
      </c>
      <c r="E10" s="139" t="s">
        <v>285</v>
      </c>
      <c r="F10" s="139" t="s">
        <v>286</v>
      </c>
      <c r="G10" s="139" t="s">
        <v>287</v>
      </c>
      <c r="H10" s="139" t="s">
        <v>290</v>
      </c>
      <c r="I10" s="140" t="s">
        <v>289</v>
      </c>
      <c r="J10" s="139" t="s">
        <v>296</v>
      </c>
      <c r="K10" s="139" t="s">
        <v>304</v>
      </c>
      <c r="L10" s="139" t="s">
        <v>301</v>
      </c>
      <c r="M10" t="s">
        <v>342</v>
      </c>
      <c r="N10" t="s">
        <v>348</v>
      </c>
    </row>
    <row r="11" spans="2:17" ht="13.5" customHeight="1" x14ac:dyDescent="0.15">
      <c r="B11" t="s">
        <v>312</v>
      </c>
      <c r="E11" s="139" t="s">
        <v>286</v>
      </c>
      <c r="F11" s="139" t="s">
        <v>287</v>
      </c>
      <c r="G11" s="139" t="s">
        <v>290</v>
      </c>
      <c r="H11" s="139" t="s">
        <v>292</v>
      </c>
      <c r="J11" s="139" t="s">
        <v>297</v>
      </c>
      <c r="K11" s="139" t="s">
        <v>306</v>
      </c>
      <c r="L11" s="139" t="s">
        <v>302</v>
      </c>
      <c r="M11" t="s">
        <v>343</v>
      </c>
      <c r="N11" t="s">
        <v>302</v>
      </c>
    </row>
    <row r="12" spans="2:17" ht="13.5" customHeight="1" x14ac:dyDescent="0.15">
      <c r="B12" t="s">
        <v>313</v>
      </c>
      <c r="E12" s="139" t="s">
        <v>287</v>
      </c>
      <c r="F12" s="139" t="s">
        <v>290</v>
      </c>
      <c r="G12" s="139" t="s">
        <v>292</v>
      </c>
      <c r="H12" s="139" t="s">
        <v>293</v>
      </c>
      <c r="L12" s="139" t="s">
        <v>303</v>
      </c>
      <c r="M12" t="s">
        <v>344</v>
      </c>
      <c r="N12" t="s">
        <v>342</v>
      </c>
    </row>
    <row r="13" spans="2:17" x14ac:dyDescent="0.15">
      <c r="B13" t="s">
        <v>314</v>
      </c>
      <c r="E13" s="140" t="s">
        <v>288</v>
      </c>
      <c r="F13" s="139" t="s">
        <v>291</v>
      </c>
      <c r="G13" s="139" t="s">
        <v>293</v>
      </c>
      <c r="H13" s="139" t="s">
        <v>294</v>
      </c>
      <c r="I13" s="140"/>
      <c r="M13" t="s">
        <v>345</v>
      </c>
      <c r="N13" t="s">
        <v>349</v>
      </c>
    </row>
    <row r="14" spans="2:17" x14ac:dyDescent="0.15">
      <c r="B14" t="s">
        <v>334</v>
      </c>
      <c r="G14" s="139" t="s">
        <v>294</v>
      </c>
      <c r="H14" s="139" t="s">
        <v>298</v>
      </c>
      <c r="M14" t="s">
        <v>346</v>
      </c>
      <c r="N14" t="s">
        <v>350</v>
      </c>
    </row>
    <row r="15" spans="2:17" x14ac:dyDescent="0.15">
      <c r="B15" t="s">
        <v>335</v>
      </c>
      <c r="G15" s="139" t="s">
        <v>295</v>
      </c>
      <c r="H15" s="139" t="s">
        <v>299</v>
      </c>
    </row>
    <row r="17" spans="5:9" ht="14.25" customHeight="1" x14ac:dyDescent="0.15">
      <c r="E17" s="138"/>
      <c r="I17" s="138"/>
    </row>
    <row r="18" spans="5:9" x14ac:dyDescent="0.15">
      <c r="E18" s="138"/>
      <c r="I18" s="138"/>
    </row>
    <row r="38" spans="4:10" x14ac:dyDescent="0.15">
      <c r="D38">
        <v>1</v>
      </c>
      <c r="E38" s="140">
        <v>24</v>
      </c>
      <c r="F38" s="139" t="s">
        <v>278</v>
      </c>
      <c r="I38" s="140"/>
      <c r="J38" s="139" t="str">
        <f t="shared" ref="J38:J50" si="0">E38&amp;F38</f>
        <v>24kg級</v>
      </c>
    </row>
    <row r="39" spans="4:10" x14ac:dyDescent="0.15">
      <c r="D39">
        <v>2</v>
      </c>
      <c r="E39" s="139">
        <v>26</v>
      </c>
      <c r="F39" s="139" t="s">
        <v>278</v>
      </c>
      <c r="J39" s="139" t="str">
        <f t="shared" si="0"/>
        <v>26kg級</v>
      </c>
    </row>
    <row r="40" spans="4:10" x14ac:dyDescent="0.15">
      <c r="D40">
        <v>3</v>
      </c>
      <c r="E40" s="139">
        <v>28</v>
      </c>
      <c r="F40" s="139" t="s">
        <v>278</v>
      </c>
      <c r="J40" s="139" t="str">
        <f t="shared" si="0"/>
        <v>28kg級</v>
      </c>
    </row>
    <row r="41" spans="4:10" x14ac:dyDescent="0.15">
      <c r="D41">
        <v>4</v>
      </c>
      <c r="E41" s="139">
        <v>30</v>
      </c>
      <c r="F41" s="139" t="s">
        <v>278</v>
      </c>
      <c r="J41" s="139" t="str">
        <f t="shared" si="0"/>
        <v>30kg級</v>
      </c>
    </row>
    <row r="42" spans="4:10" x14ac:dyDescent="0.15">
      <c r="D42">
        <v>5</v>
      </c>
      <c r="E42" s="140">
        <v>33</v>
      </c>
      <c r="F42" s="139" t="s">
        <v>278</v>
      </c>
      <c r="I42" s="140"/>
      <c r="J42" s="139" t="str">
        <f t="shared" si="0"/>
        <v>33kg級</v>
      </c>
    </row>
    <row r="43" spans="4:10" x14ac:dyDescent="0.15">
      <c r="D43">
        <v>6</v>
      </c>
      <c r="E43" s="140">
        <v>36</v>
      </c>
      <c r="F43" s="139" t="s">
        <v>278</v>
      </c>
      <c r="I43" s="140"/>
      <c r="J43" s="139" t="str">
        <f t="shared" si="0"/>
        <v>36kg級</v>
      </c>
    </row>
    <row r="44" spans="4:10" x14ac:dyDescent="0.15">
      <c r="D44">
        <v>7</v>
      </c>
      <c r="E44" s="140">
        <v>40</v>
      </c>
      <c r="F44" s="139" t="s">
        <v>278</v>
      </c>
      <c r="J44" s="139" t="str">
        <f t="shared" si="0"/>
        <v>40kg級</v>
      </c>
    </row>
    <row r="45" spans="4:10" x14ac:dyDescent="0.15">
      <c r="D45">
        <v>8</v>
      </c>
      <c r="E45" s="140">
        <v>44</v>
      </c>
      <c r="F45" s="139" t="s">
        <v>278</v>
      </c>
      <c r="J45" s="139" t="str">
        <f t="shared" si="0"/>
        <v>44kg級</v>
      </c>
    </row>
    <row r="46" spans="4:10" x14ac:dyDescent="0.15">
      <c r="D46">
        <v>9</v>
      </c>
      <c r="E46" s="140" t="s">
        <v>305</v>
      </c>
      <c r="F46" s="139" t="s">
        <v>278</v>
      </c>
      <c r="J46" s="139" t="str">
        <f t="shared" si="0"/>
        <v>+48kg級</v>
      </c>
    </row>
    <row r="47" spans="4:10" x14ac:dyDescent="0.15">
      <c r="D47">
        <v>10</v>
      </c>
      <c r="E47" s="140"/>
      <c r="F47" s="139" t="s">
        <v>278</v>
      </c>
      <c r="J47" s="139" t="str">
        <f t="shared" si="0"/>
        <v>kg級</v>
      </c>
    </row>
    <row r="48" spans="4:10" x14ac:dyDescent="0.15">
      <c r="D48">
        <v>11</v>
      </c>
      <c r="E48" s="140"/>
      <c r="F48" s="139" t="s">
        <v>278</v>
      </c>
      <c r="I48" s="140"/>
      <c r="J48" s="139" t="str">
        <f t="shared" si="0"/>
        <v>kg級</v>
      </c>
    </row>
    <row r="49" spans="4:10" x14ac:dyDescent="0.15">
      <c r="D49">
        <v>12</v>
      </c>
      <c r="E49" s="140"/>
      <c r="F49" s="139" t="s">
        <v>278</v>
      </c>
      <c r="J49" s="139" t="str">
        <f t="shared" si="0"/>
        <v>kg級</v>
      </c>
    </row>
    <row r="50" spans="4:10" x14ac:dyDescent="0.15">
      <c r="D50">
        <v>13</v>
      </c>
      <c r="E50" s="140"/>
      <c r="F50" s="139" t="s">
        <v>278</v>
      </c>
      <c r="J50" s="139" t="str">
        <f t="shared" si="0"/>
        <v>kg級</v>
      </c>
    </row>
  </sheetData>
  <autoFilter ref="B2:L24" xr:uid="{00000000-0001-0000-0300-000000000000}"/>
  <phoneticPr fontId="1"/>
  <conditionalFormatting sqref="E2:N2 B3:B15">
    <cfRule type="containsText" dxfId="0" priority="2" operator="containsText" text="女">
      <formula>NOT(ISERROR(SEARCH("女",B2)))</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vt:i4>
      </vt:variant>
    </vt:vector>
  </HeadingPairs>
  <TitlesOfParts>
    <vt:vector size="19" baseType="lpstr">
      <vt:lpstr>参加者一覧表</vt:lpstr>
      <vt:lpstr>要項</vt:lpstr>
      <vt:lpstr>データ</vt:lpstr>
      <vt:lpstr>参加者一覧表!Print_Area</vt:lpstr>
      <vt:lpstr>要項!Print_Area</vt:lpstr>
      <vt:lpstr>参加者一覧表!Print_Titles</vt:lpstr>
      <vt:lpstr>学年リスト</vt:lpstr>
      <vt:lpstr>小１</vt:lpstr>
      <vt:lpstr>小２</vt:lpstr>
      <vt:lpstr>小３_女子</vt:lpstr>
      <vt:lpstr>小3_男子</vt:lpstr>
      <vt:lpstr>小４_女子</vt:lpstr>
      <vt:lpstr>小4_男子</vt:lpstr>
      <vt:lpstr>小５_女子</vt:lpstr>
      <vt:lpstr>小5_男子</vt:lpstr>
      <vt:lpstr>小６_女子</vt:lpstr>
      <vt:lpstr>小6_男子</vt:lpstr>
      <vt:lpstr>中学生_女子</vt:lpstr>
      <vt:lpstr>中学生_男子</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第９回日野町レスリング大会</dc:title>
  <dc:creator>HP</dc:creator>
  <cp:lastModifiedBy>Takayuki Shimizu</cp:lastModifiedBy>
  <cp:lastPrinted>2026-06-27T01:07:09Z</cp:lastPrinted>
  <dcterms:created xsi:type="dcterms:W3CDTF">2018-06-24T09:59:18Z</dcterms:created>
  <dcterms:modified xsi:type="dcterms:W3CDTF">2026-06-27T01:09:04Z</dcterms:modified>
</cp:coreProperties>
</file>